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'Sheet1'!$A$1:$K$375</definedName>
  </definedNames>
  <calcPr fullCalcOnLoad="1"/>
</workbook>
</file>

<file path=xl/sharedStrings.xml><?xml version="1.0" encoding="utf-8"?>
<sst xmlns="http://schemas.openxmlformats.org/spreadsheetml/2006/main" count="431" uniqueCount="184">
  <si>
    <t>Southern West Virginia Community and Technical College</t>
  </si>
  <si>
    <t>PERFORMANCE APPRAISAL</t>
  </si>
  <si>
    <t>Please Print</t>
  </si>
  <si>
    <t>Working relationship to incumbent:</t>
  </si>
  <si>
    <t>Title:</t>
  </si>
  <si>
    <t>Evaluator's Name:</t>
  </si>
  <si>
    <t>Review Period End:</t>
  </si>
  <si>
    <t>Review Period Start:</t>
  </si>
  <si>
    <t>Job Title:</t>
  </si>
  <si>
    <t>Employee's Name:</t>
  </si>
  <si>
    <t>Reason for Review:</t>
  </si>
  <si>
    <t>90-100</t>
  </si>
  <si>
    <t>Not Applicable or too soon to rate.</t>
  </si>
  <si>
    <t>80-89</t>
  </si>
  <si>
    <t>70-79</t>
  </si>
  <si>
    <t>60-69</t>
  </si>
  <si>
    <t>&lt;60</t>
  </si>
  <si>
    <t>Outstanding - Performance is exceptional in all areas and is recognizable as being far superior</t>
  </si>
  <si>
    <t>to average level of acceptable performance.</t>
  </si>
  <si>
    <t>Very Good - Results clearly exceed most position requirements.  Performance is of high</t>
  </si>
  <si>
    <t>quality and is achieved on a consistent basis.</t>
  </si>
  <si>
    <t>Good - Competent, dependable level of performance.  Meets performance standards of the job.</t>
  </si>
  <si>
    <t>Improvement Needed - Performance is deficient in certain areas.  Improvement is necessary.</t>
  </si>
  <si>
    <t>Unsatisfactory - Results are generally unacceptable and require immediate improvement.</t>
  </si>
  <si>
    <t>No merit increase should be granted to individual with this rating.</t>
  </si>
  <si>
    <t>Rating</t>
  </si>
  <si>
    <t>Points</t>
  </si>
  <si>
    <t>RATING SCALE</t>
  </si>
  <si>
    <t>GOALS</t>
  </si>
  <si>
    <t>Scale</t>
  </si>
  <si>
    <t>Not Applicable</t>
  </si>
  <si>
    <t>Unsatisfactory</t>
  </si>
  <si>
    <t>Improvement Needed</t>
  </si>
  <si>
    <t>Good</t>
  </si>
  <si>
    <t>Very Good</t>
  </si>
  <si>
    <t>Outstanding</t>
  </si>
  <si>
    <t>Employee Name:</t>
  </si>
  <si>
    <t>JOB DESCRIPTION (PIQ)</t>
  </si>
  <si>
    <t>Comments:</t>
  </si>
  <si>
    <t>COMPETENCIES</t>
  </si>
  <si>
    <t>ADAPTABILITY</t>
  </si>
  <si>
    <t>COMMUNICATIONS</t>
  </si>
  <si>
    <t>JOB KNOWLEDGE</t>
  </si>
  <si>
    <t>PLANNING &amp; ORGANIZATION</t>
  </si>
  <si>
    <t>PROBLEM SOLVING</t>
  </si>
  <si>
    <t>QUALITY</t>
  </si>
  <si>
    <t>Rating Summary Worksheet</t>
  </si>
  <si>
    <t>GOALS COMPONENT</t>
  </si>
  <si>
    <t>Assign weights to each goal.  Total must equal Component Weight column.  Transfer "overall rating and print score" figure from each goal rated.</t>
  </si>
  <si>
    <t>Component</t>
  </si>
  <si>
    <t>Weight</t>
  </si>
  <si>
    <t>Weighted</t>
  </si>
  <si>
    <t>Score</t>
  </si>
  <si>
    <t>Assigned</t>
  </si>
  <si>
    <t>(Sum must</t>
  </si>
  <si>
    <t>total</t>
  </si>
  <si>
    <t>Weight)</t>
  </si>
  <si>
    <t>Overall</t>
  </si>
  <si>
    <t>Rating and</t>
  </si>
  <si>
    <t>Point Score</t>
  </si>
  <si>
    <t>Short Description of Goal</t>
  </si>
  <si>
    <t>x</t>
  </si>
  <si>
    <t>=</t>
  </si>
  <si>
    <t>JOB DESCRIPTION (PIQ) COMPONENT</t>
  </si>
  <si>
    <t>Assign weights to each section of job description.  Total must equal Component Weight column.  Transfer "overall rating and point score" figure</t>
  </si>
  <si>
    <t>COMPETENCIES COMPONENT</t>
  </si>
  <si>
    <t>Assign weights to each competency.  Total must equal Component Weight column.  Transfer "overall rating and point score" figure from each</t>
  </si>
  <si>
    <t>competency rated.  Multiply this score by the assigned weight for each competency to get the "weighted score" for each competency.  Total the</t>
  </si>
  <si>
    <t>weighted scores for the "Total Weighted Score for Competencies Component."</t>
  </si>
  <si>
    <t>Total the weighted score from the three performance appraisal components to get the Total Overall Rating.</t>
  </si>
  <si>
    <t>Component Weights</t>
  </si>
  <si>
    <t>Total</t>
  </si>
  <si>
    <t>OVERALL RATING FOR PERFORMANCE APPRAISAL</t>
  </si>
  <si>
    <t>Total Overall Rating</t>
  </si>
  <si>
    <t>Total Component</t>
  </si>
  <si>
    <t xml:space="preserve">GOALS AND RECOMMENDATIONS FOR FISCAL YEAR </t>
  </si>
  <si>
    <t>Complete All Sections Below:</t>
  </si>
  <si>
    <t>Goals or Areas for Concentration of Effort for next Fiscal Year:</t>
  </si>
  <si>
    <t>Required</t>
  </si>
  <si>
    <t>Categories with "unsatisfactory" ratings REQUIRE follow-up evaluation.</t>
  </si>
  <si>
    <t xml:space="preserve">Employee Acknowledgment: </t>
  </si>
  <si>
    <t>I have reviewed this document and discussed the contents with my supervisor.</t>
  </si>
  <si>
    <t>I agree with this evaluation.</t>
  </si>
  <si>
    <t>I do not agree with this evaluation.</t>
  </si>
  <si>
    <t>Employee Signature</t>
  </si>
  <si>
    <t>Date</t>
  </si>
  <si>
    <t>Follow-up Required?</t>
  </si>
  <si>
    <t>Yes</t>
  </si>
  <si>
    <t>No</t>
  </si>
  <si>
    <t>Supervisor Signature</t>
  </si>
  <si>
    <t>If "yes", please specify the date:</t>
  </si>
  <si>
    <t>Recommendations for Professional Development (Seminars, Training, Schooling, etc.)</t>
  </si>
  <si>
    <t>Requirements here become a goal for next year:</t>
  </si>
  <si>
    <t>Instructions</t>
  </si>
  <si>
    <t>Total Points</t>
  </si>
  <si>
    <t>= Overall Rating and Point Score</t>
  </si>
  <si>
    <r>
      <t xml:space="preserve"> ÷</t>
    </r>
    <r>
      <rPr>
        <b/>
        <sz val="8"/>
        <rFont val="Times New Roman"/>
        <family val="1"/>
      </rPr>
      <t xml:space="preserve">  Number of Factors</t>
    </r>
  </si>
  <si>
    <t>TOP 5 MAJOR RESPONSIBILITIES FROM JOB DESCRIPTION</t>
  </si>
  <si>
    <t>TOP 3 MAJOR GOALS FROM LAST YEAR</t>
  </si>
  <si>
    <t>Office / Technical Support</t>
  </si>
  <si>
    <t>ANALYTICAL SKILLS</t>
  </si>
  <si>
    <t>Collects and researches data.  Uses intuition and experience to complement data.</t>
  </si>
  <si>
    <t>Designs work flows and procedures.</t>
  </si>
  <si>
    <t>Identifies data relationships and dependencies.</t>
  </si>
  <si>
    <t>ATTENDANCE AND PUNCTUALITY</t>
  </si>
  <si>
    <t>Keeps absences within guidelines.</t>
  </si>
  <si>
    <t>Helps supervisor ensure work responsibilities are covered when absent.</t>
  </si>
  <si>
    <t>Begins working on time.  Works required number of hours.</t>
  </si>
  <si>
    <t>Expresses ideas and thoughts verbally and in written form when necessary.</t>
  </si>
  <si>
    <t>Adapts to changes in the work environment.</t>
  </si>
  <si>
    <t>Manages competing demands.</t>
  </si>
  <si>
    <t>Accepts constructive criticism and feedback.</t>
  </si>
  <si>
    <t>Changes approach or method to best fit the situation.</t>
  </si>
  <si>
    <t>Synthesizes complex or diverse information.</t>
  </si>
  <si>
    <t>Schedules time off in advance.</t>
  </si>
  <si>
    <t>Exhibits good listening and comprehension.</t>
  </si>
  <si>
    <t>Keeps supervisors and co-workers adequately informed.</t>
  </si>
  <si>
    <t>Exhibits use of proper grammar, sentence structure, and punctuation in written communications.</t>
  </si>
  <si>
    <t>COOPERATION / DEPENDABILITY / CUSTOMER SERVICE</t>
  </si>
  <si>
    <t>Establishes and maintains effective relations at work.</t>
  </si>
  <si>
    <t>Exhibits tact and consideration.  Displays positive outlook and pleasant manner.</t>
  </si>
  <si>
    <t>Responds to requests for service and assistance.</t>
  </si>
  <si>
    <t>Takes responsibility for own actions.</t>
  </si>
  <si>
    <t>Commits to doing the best job possible.</t>
  </si>
  <si>
    <t>Follows instructions, responds to management direction.</t>
  </si>
  <si>
    <t>Works cooperatively in group situations.</t>
  </si>
  <si>
    <t>Works actively to resolve conflicts.</t>
  </si>
  <si>
    <t>Prioritizes and plans work activities.</t>
  </si>
  <si>
    <t>Uses time efficiently.</t>
  </si>
  <si>
    <t>Integrates changes smoothly.</t>
  </si>
  <si>
    <t>Works in organized manner.</t>
  </si>
  <si>
    <t>QUANTITY</t>
  </si>
  <si>
    <t>Completes work in timely manner.</t>
  </si>
  <si>
    <t>Strives to increase productivity.</t>
  </si>
  <si>
    <t>Achieves established goals.</t>
  </si>
  <si>
    <t>Competent in required job skills and knowledge.</t>
  </si>
  <si>
    <t>Exhibits ability to learn and apply new skills.</t>
  </si>
  <si>
    <t>Keeps abreast of current developments.</t>
  </si>
  <si>
    <t>Requires minimal supervision.</t>
  </si>
  <si>
    <t>Displays understanding of how job relates to others.</t>
  </si>
  <si>
    <t>Uses resources effectively.</t>
  </si>
  <si>
    <t>Demonstrates accuracy and thoroughness.</t>
  </si>
  <si>
    <t>Displays commitment to excellence.</t>
  </si>
  <si>
    <t>Looks for ways to improve and promote quality.</t>
  </si>
  <si>
    <t>Applies feedback to improve performance.</t>
  </si>
  <si>
    <t>Monitors own work to ensure quality.</t>
  </si>
  <si>
    <t>Identifies problems in a timely manner.</t>
  </si>
  <si>
    <t>Gathers and analyzes information skillfully.</t>
  </si>
  <si>
    <t>Develops alternative solutions.</t>
  </si>
  <si>
    <t>Resolves problems in early stages.</t>
  </si>
  <si>
    <t>Works well in group problem solving situations.</t>
  </si>
  <si>
    <t>USE OF TECHNOLOGY</t>
  </si>
  <si>
    <t>Demonstrates required skills.</t>
  </si>
  <si>
    <t>Adapts to new technologies.</t>
  </si>
  <si>
    <t>Troubleshoots technological problems.</t>
  </si>
  <si>
    <t>Uses technology to increase productivity.</t>
  </si>
  <si>
    <t>Keeps technical skills up to date.</t>
  </si>
  <si>
    <t>Transfer scores for each competency to the "Office / Technical Support Performance Appraisal Rating</t>
  </si>
  <si>
    <t>Summary Worksheet".</t>
  </si>
  <si>
    <t>Number of Components Scored in this Section</t>
  </si>
  <si>
    <t>Total Weighted Score</t>
  </si>
  <si>
    <t xml:space="preserve">  Carefully evaluate employee's work performance in relation to the essential functions of the job.  Assign points for each rating</t>
  </si>
  <si>
    <t>If not entering points in a "points" box, please leave that box blank.</t>
  </si>
  <si>
    <t>within the scale and write that number in the corresponding "points" box.  Points will be totaled and averaged for an overall performance score.</t>
  </si>
  <si>
    <t>Note:  If not entering points in a "Points' box, please leave the box blank.</t>
  </si>
  <si>
    <t>Leave Blank</t>
  </si>
  <si>
    <t>Leave Blanlk</t>
  </si>
  <si>
    <t>Multiply this score by the assigned weight for each goal to get the "weighted score" for each goal.  Total the weighted scores for the</t>
  </si>
  <si>
    <t>"Total Weighted Score for Goal Component".</t>
  </si>
  <si>
    <t>from the "Job Description (PIQ)" section.  Space is provided in case the job description was rated in sections.   Otherwise, you will have only one</t>
  </si>
  <si>
    <t>score here.  Multiply this score by the assigned weight to get the "weighted score".  Total the weighted scores for the "Total Weighted Score</t>
  </si>
  <si>
    <t>for Job Description (PIQ) Component".</t>
  </si>
  <si>
    <t xml:space="preserve"> </t>
  </si>
  <si>
    <t>1.   Adaptablity</t>
  </si>
  <si>
    <t>2.   Analytical Skills</t>
  </si>
  <si>
    <t>3.   Attendance and Punctuality</t>
  </si>
  <si>
    <t>4.   Communications</t>
  </si>
  <si>
    <t>5.   Cooperation / Dependability / Customer Service</t>
  </si>
  <si>
    <t>6.   Planning and Organization</t>
  </si>
  <si>
    <t>8.   Job Knowledge</t>
  </si>
  <si>
    <t>9.   Quality</t>
  </si>
  <si>
    <t>10.  Problem Solving</t>
  </si>
  <si>
    <t>11.  Use of Technology</t>
  </si>
  <si>
    <t>7.   Quantity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</si>
</sst>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0" fillId="33" borderId="25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 horizontal="right"/>
    </xf>
    <xf numFmtId="0" fontId="10" fillId="33" borderId="23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15" fillId="33" borderId="11" xfId="0" applyFont="1" applyFill="1" applyBorder="1" applyAlignment="1" quotePrefix="1">
      <alignment/>
    </xf>
    <xf numFmtId="0" fontId="10" fillId="33" borderId="11" xfId="0" applyFont="1" applyFill="1" applyBorder="1" applyAlignment="1" quotePrefix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6" xfId="0" applyNumberFormat="1" applyFont="1" applyFill="1" applyBorder="1" applyAlignment="1">
      <alignment/>
    </xf>
    <xf numFmtId="2" fontId="5" fillId="33" borderId="26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10" fontId="5" fillId="0" borderId="13" xfId="59" applyNumberFormat="1" applyFont="1" applyFill="1" applyBorder="1" applyAlignment="1">
      <alignment/>
    </xf>
    <xf numFmtId="9" fontId="5" fillId="35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1" fontId="5" fillId="33" borderId="25" xfId="0" applyNumberFormat="1" applyFont="1" applyFill="1" applyBorder="1" applyAlignment="1">
      <alignment/>
    </xf>
    <xf numFmtId="0" fontId="15" fillId="33" borderId="25" xfId="0" applyFont="1" applyFill="1" applyBorder="1" applyAlignment="1" quotePrefix="1">
      <alignment/>
    </xf>
    <xf numFmtId="0" fontId="1" fillId="33" borderId="2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0" fillId="33" borderId="25" xfId="0" applyFont="1" applyFill="1" applyBorder="1" applyAlignment="1" quotePrefix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9" fontId="5" fillId="0" borderId="16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5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 quotePrefix="1">
      <alignment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 quotePrefix="1">
      <alignment/>
    </xf>
    <xf numFmtId="1" fontId="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 quotePrefix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 quotePrefix="1">
      <alignment/>
    </xf>
    <xf numFmtId="0" fontId="5" fillId="35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0" fontId="5" fillId="36" borderId="2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left" vertical="top" wrapText="1" readingOrder="1"/>
    </xf>
    <xf numFmtId="0" fontId="2" fillId="0" borderId="25" xfId="0" applyNumberFormat="1" applyFont="1" applyBorder="1" applyAlignment="1">
      <alignment horizontal="left" vertical="top" wrapText="1" readingOrder="1"/>
    </xf>
    <xf numFmtId="0" fontId="2" fillId="0" borderId="15" xfId="0" applyNumberFormat="1" applyFont="1" applyBorder="1" applyAlignment="1">
      <alignment horizontal="left" vertical="top" wrapText="1" readingOrder="1"/>
    </xf>
    <xf numFmtId="0" fontId="2" fillId="0" borderId="20" xfId="0" applyNumberFormat="1" applyFont="1" applyBorder="1" applyAlignment="1">
      <alignment horizontal="left" vertical="top" wrapText="1" readingOrder="1"/>
    </xf>
    <xf numFmtId="0" fontId="2" fillId="0" borderId="10" xfId="0" applyNumberFormat="1" applyFont="1" applyBorder="1" applyAlignment="1">
      <alignment horizontal="left" vertical="top" wrapText="1" readingOrder="1"/>
    </xf>
    <xf numFmtId="0" fontId="2" fillId="0" borderId="21" xfId="0" applyNumberFormat="1" applyFont="1" applyBorder="1" applyAlignment="1">
      <alignment horizontal="left" vertical="top" wrapText="1" readingOrder="1"/>
    </xf>
    <xf numFmtId="0" fontId="5" fillId="35" borderId="16" xfId="0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left" vertical="top" wrapText="1" readingOrder="1"/>
    </xf>
    <xf numFmtId="2" fontId="5" fillId="0" borderId="1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49" fontId="1" fillId="0" borderId="10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25" xfId="0" applyNumberFormat="1" applyFont="1" applyBorder="1" applyAlignment="1">
      <alignment horizontal="left" vertical="top" wrapText="1" readingOrder="1"/>
    </xf>
    <xf numFmtId="0" fontId="0" fillId="0" borderId="25" xfId="0" applyNumberFormat="1" applyBorder="1" applyAlignment="1">
      <alignment horizontal="left" vertical="top" wrapText="1" readingOrder="1"/>
    </xf>
    <xf numFmtId="0" fontId="0" fillId="0" borderId="15" xfId="0" applyNumberFormat="1" applyBorder="1" applyAlignment="1">
      <alignment horizontal="left" vertical="top" wrapText="1" readingOrder="1"/>
    </xf>
    <xf numFmtId="0" fontId="0" fillId="0" borderId="10" xfId="0" applyNumberFormat="1" applyBorder="1" applyAlignment="1">
      <alignment horizontal="left" vertical="top" wrapText="1" readingOrder="1"/>
    </xf>
    <xf numFmtId="0" fontId="0" fillId="0" borderId="21" xfId="0" applyNumberFormat="1" applyBorder="1" applyAlignment="1">
      <alignment horizontal="left" vertical="top" wrapText="1" readingOrder="1"/>
    </xf>
    <xf numFmtId="0" fontId="1" fillId="0" borderId="14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9" fontId="14" fillId="0" borderId="23" xfId="0" applyNumberFormat="1" applyFont="1" applyFill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9" fontId="14" fillId="0" borderId="23" xfId="44" applyNumberFormat="1" applyFont="1" applyBorder="1" applyAlignment="1">
      <alignment horizontal="center"/>
    </xf>
    <xf numFmtId="9" fontId="14" fillId="0" borderId="11" xfId="44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0" fillId="0" borderId="19" xfId="0" applyBorder="1" applyAlignment="1">
      <alignment horizontal="left" vertical="top"/>
    </xf>
    <xf numFmtId="2" fontId="5" fillId="0" borderId="2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 readingOrder="1"/>
    </xf>
    <xf numFmtId="0" fontId="0" fillId="0" borderId="0" xfId="0" applyNumberFormat="1" applyAlignment="1">
      <alignment horizontal="left" vertical="top" wrapText="1" readingOrder="1"/>
    </xf>
    <xf numFmtId="0" fontId="0" fillId="0" borderId="18" xfId="0" applyNumberFormat="1" applyBorder="1" applyAlignment="1">
      <alignment horizontal="left" vertical="top" wrapText="1" readingOrder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top" readingOrder="1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left" vertical="top" wrapText="1" readingOrder="1"/>
    </xf>
    <xf numFmtId="0" fontId="4" fillId="0" borderId="0" xfId="0" applyNumberFormat="1" applyFont="1" applyBorder="1" applyAlignment="1">
      <alignment horizontal="left" vertical="top" wrapText="1" readingOrder="1"/>
    </xf>
    <xf numFmtId="0" fontId="4" fillId="0" borderId="18" xfId="0" applyNumberFormat="1" applyFont="1" applyBorder="1" applyAlignment="1">
      <alignment horizontal="left" vertical="top" wrapText="1" readingOrder="1"/>
    </xf>
    <xf numFmtId="0" fontId="4" fillId="0" borderId="10" xfId="0" applyNumberFormat="1" applyFont="1" applyBorder="1" applyAlignment="1">
      <alignment horizontal="left" vertical="top" wrapText="1" readingOrder="1"/>
    </xf>
    <xf numFmtId="0" fontId="4" fillId="0" borderId="21" xfId="0" applyNumberFormat="1" applyFont="1" applyBorder="1" applyAlignment="1">
      <alignment horizontal="left" vertical="top" wrapText="1" readingOrder="1"/>
    </xf>
    <xf numFmtId="0" fontId="17" fillId="0" borderId="1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left" vertical="top" wrapText="1" readingOrder="1"/>
    </xf>
    <xf numFmtId="0" fontId="0" fillId="0" borderId="0" xfId="0" applyNumberFormat="1" applyBorder="1" applyAlignment="1">
      <alignment horizontal="left" vertical="top" wrapText="1" readingOrder="1"/>
    </xf>
    <xf numFmtId="0" fontId="2" fillId="0" borderId="22" xfId="0" applyNumberFormat="1" applyFont="1" applyBorder="1" applyAlignment="1">
      <alignment horizontal="left" vertical="top" wrapText="1" readingOrder="1"/>
    </xf>
    <xf numFmtId="0" fontId="2" fillId="0" borderId="0" xfId="0" applyNumberFormat="1" applyFont="1" applyBorder="1" applyAlignment="1">
      <alignment horizontal="left" vertical="top" wrapText="1" readingOrder="1"/>
    </xf>
    <xf numFmtId="0" fontId="1" fillId="0" borderId="17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49" fontId="3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7" fillId="33" borderId="22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17" fillId="33" borderId="18" xfId="0" applyFont="1" applyFill="1" applyBorder="1" applyAlignment="1">
      <alignment horizontal="left" wrapText="1"/>
    </xf>
    <xf numFmtId="0" fontId="17" fillId="33" borderId="2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left" wrapText="1"/>
    </xf>
    <xf numFmtId="0" fontId="17" fillId="33" borderId="2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3" width="9.140625" style="1" customWidth="1"/>
    <col min="4" max="4" width="8.8515625" style="1" customWidth="1"/>
    <col min="5" max="5" width="9.140625" style="1" customWidth="1"/>
    <col min="6" max="6" width="12.57421875" style="1" customWidth="1"/>
    <col min="7" max="9" width="9.140625" style="1" customWidth="1"/>
    <col min="10" max="10" width="6.8515625" style="79" customWidth="1"/>
    <col min="11" max="16384" width="9.140625" style="1" customWidth="1"/>
  </cols>
  <sheetData>
    <row r="1" spans="1:11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.75">
      <c r="A2" s="161" t="s">
        <v>99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.7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5" ht="12.75">
      <c r="A5" s="3" t="s">
        <v>2</v>
      </c>
    </row>
    <row r="6" spans="1:8" ht="16.5" customHeight="1">
      <c r="A6" s="1" t="s">
        <v>9</v>
      </c>
      <c r="C6" s="176"/>
      <c r="D6" s="176"/>
      <c r="E6" s="176"/>
      <c r="F6" s="176"/>
      <c r="G6" s="6"/>
      <c r="H6" s="46" t="s">
        <v>10</v>
      </c>
    </row>
    <row r="7" spans="2:8" ht="16.5" customHeight="1">
      <c r="B7" s="1" t="s">
        <v>8</v>
      </c>
      <c r="C7" s="177"/>
      <c r="D7" s="177"/>
      <c r="E7" s="177"/>
      <c r="F7" s="177"/>
      <c r="G7" s="6"/>
      <c r="H7" s="7"/>
    </row>
    <row r="8" spans="2:8" ht="16.5" customHeight="1">
      <c r="B8" s="1" t="s">
        <v>7</v>
      </c>
      <c r="D8" s="178"/>
      <c r="E8" s="178"/>
      <c r="F8" s="178"/>
      <c r="G8" s="6"/>
      <c r="H8" s="7"/>
    </row>
    <row r="9" spans="2:8" ht="16.5" customHeight="1">
      <c r="B9" s="1" t="s">
        <v>6</v>
      </c>
      <c r="D9" s="178"/>
      <c r="E9" s="178"/>
      <c r="F9" s="178"/>
      <c r="G9" s="6"/>
      <c r="H9" s="7"/>
    </row>
    <row r="10" ht="16.5" customHeight="1">
      <c r="H10" s="7"/>
    </row>
    <row r="11" spans="1:11" ht="16.5" customHeight="1">
      <c r="A11" s="1" t="s">
        <v>5</v>
      </c>
      <c r="C11" s="139"/>
      <c r="D11" s="139"/>
      <c r="E11" s="139"/>
      <c r="F11" s="139"/>
      <c r="G11" s="6"/>
      <c r="H11" s="7"/>
      <c r="I11" s="179"/>
      <c r="J11" s="179"/>
      <c r="K11" s="179"/>
    </row>
    <row r="12" spans="2:7" ht="16.5" customHeight="1">
      <c r="B12" s="1" t="s">
        <v>4</v>
      </c>
      <c r="C12" s="178"/>
      <c r="D12" s="178"/>
      <c r="E12" s="178"/>
      <c r="F12" s="178"/>
      <c r="G12" s="6"/>
    </row>
    <row r="13" spans="2:11" ht="16.5" customHeight="1">
      <c r="B13" s="3" t="s">
        <v>3</v>
      </c>
      <c r="C13" s="3"/>
      <c r="D13" s="3"/>
      <c r="E13" s="3"/>
      <c r="F13" s="8"/>
      <c r="G13" s="8"/>
      <c r="H13" s="8"/>
      <c r="I13" s="197"/>
      <c r="J13" s="197"/>
      <c r="K13" s="197"/>
    </row>
    <row r="14" ht="16.5" customHeight="1"/>
    <row r="15" spans="1:2" ht="12.75">
      <c r="A15" s="61" t="s">
        <v>93</v>
      </c>
      <c r="B15" s="2" t="s">
        <v>161</v>
      </c>
    </row>
    <row r="16" ht="12.75">
      <c r="A16" s="2" t="s">
        <v>163</v>
      </c>
    </row>
    <row r="17" ht="12.75">
      <c r="A17" s="2" t="s">
        <v>162</v>
      </c>
    </row>
    <row r="19" spans="2:10" ht="15" customHeight="1">
      <c r="B19" s="121" t="s">
        <v>27</v>
      </c>
      <c r="C19" s="122"/>
      <c r="D19" s="122"/>
      <c r="E19" s="122"/>
      <c r="F19" s="122"/>
      <c r="G19" s="122"/>
      <c r="H19" s="122"/>
      <c r="I19" s="12"/>
      <c r="J19" s="13" t="s">
        <v>26</v>
      </c>
    </row>
    <row r="20" spans="2:10" ht="18" customHeight="1">
      <c r="B20" s="38" t="s">
        <v>17</v>
      </c>
      <c r="C20" s="10"/>
      <c r="D20" s="10"/>
      <c r="E20" s="10"/>
      <c r="F20" s="10"/>
      <c r="G20" s="10"/>
      <c r="H20" s="10"/>
      <c r="I20" s="115"/>
      <c r="J20" s="42" t="s">
        <v>11</v>
      </c>
    </row>
    <row r="21" spans="2:10" ht="12.75">
      <c r="B21" s="39" t="s">
        <v>18</v>
      </c>
      <c r="C21" s="9"/>
      <c r="D21" s="9"/>
      <c r="E21" s="9"/>
      <c r="F21" s="9"/>
      <c r="G21" s="9"/>
      <c r="H21" s="9"/>
      <c r="I21" s="41"/>
      <c r="J21" s="40"/>
    </row>
    <row r="22" spans="2:10" ht="18" customHeight="1">
      <c r="B22" s="38" t="s">
        <v>19</v>
      </c>
      <c r="C22" s="10"/>
      <c r="D22" s="10"/>
      <c r="E22" s="10"/>
      <c r="F22" s="10"/>
      <c r="G22" s="10"/>
      <c r="H22" s="10"/>
      <c r="I22" s="115"/>
      <c r="J22" s="42" t="s">
        <v>13</v>
      </c>
    </row>
    <row r="23" spans="2:10" ht="12.75">
      <c r="B23" s="39" t="s">
        <v>20</v>
      </c>
      <c r="C23" s="9"/>
      <c r="D23" s="9"/>
      <c r="E23" s="9"/>
      <c r="F23" s="9"/>
      <c r="G23" s="9"/>
      <c r="H23" s="9"/>
      <c r="I23" s="41"/>
      <c r="J23" s="40"/>
    </row>
    <row r="24" spans="2:10" ht="18" customHeight="1">
      <c r="B24" s="32" t="s">
        <v>21</v>
      </c>
      <c r="C24" s="11"/>
      <c r="D24" s="11"/>
      <c r="E24" s="11"/>
      <c r="F24" s="11"/>
      <c r="G24" s="11"/>
      <c r="H24" s="11"/>
      <c r="I24" s="44"/>
      <c r="J24" s="43" t="s">
        <v>14</v>
      </c>
    </row>
    <row r="25" spans="2:10" ht="18" customHeight="1">
      <c r="B25" s="32" t="s">
        <v>22</v>
      </c>
      <c r="C25" s="11"/>
      <c r="D25" s="11"/>
      <c r="E25" s="11"/>
      <c r="F25" s="11"/>
      <c r="G25" s="11"/>
      <c r="H25" s="11"/>
      <c r="I25" s="41"/>
      <c r="J25" s="43" t="s">
        <v>15</v>
      </c>
    </row>
    <row r="26" spans="2:10" ht="18" customHeight="1">
      <c r="B26" s="38" t="s">
        <v>23</v>
      </c>
      <c r="C26" s="10"/>
      <c r="D26" s="10"/>
      <c r="E26" s="10"/>
      <c r="F26" s="10"/>
      <c r="G26" s="10"/>
      <c r="H26" s="10"/>
      <c r="I26" s="115"/>
      <c r="J26" s="42" t="s">
        <v>16</v>
      </c>
    </row>
    <row r="27" spans="2:10" ht="12.75">
      <c r="B27" s="39" t="s">
        <v>24</v>
      </c>
      <c r="C27" s="9"/>
      <c r="D27" s="9"/>
      <c r="E27" s="9"/>
      <c r="F27" s="9"/>
      <c r="G27" s="9"/>
      <c r="H27" s="9"/>
      <c r="I27" s="41"/>
      <c r="J27" s="40"/>
    </row>
    <row r="28" spans="2:10" ht="18" customHeight="1">
      <c r="B28" s="39" t="s">
        <v>12</v>
      </c>
      <c r="C28" s="9"/>
      <c r="D28" s="9"/>
      <c r="E28" s="9"/>
      <c r="F28" s="9"/>
      <c r="G28" s="9"/>
      <c r="H28" s="9"/>
      <c r="I28" s="44"/>
      <c r="J28" s="116" t="s">
        <v>165</v>
      </c>
    </row>
    <row r="29" spans="2:10" ht="12.75">
      <c r="B29" s="3"/>
      <c r="C29" s="3"/>
      <c r="D29" s="3"/>
      <c r="E29" s="3"/>
      <c r="F29" s="3"/>
      <c r="G29" s="3"/>
      <c r="H29" s="3"/>
      <c r="I29" s="3"/>
      <c r="J29" s="81"/>
    </row>
    <row r="30" ht="15.75">
      <c r="A30" s="14" t="s">
        <v>28</v>
      </c>
    </row>
    <row r="31" spans="5:11" ht="12.75">
      <c r="E31" s="185" t="s">
        <v>164</v>
      </c>
      <c r="F31" s="185"/>
      <c r="G31" s="185"/>
      <c r="H31" s="185"/>
      <c r="I31" s="185"/>
      <c r="J31" s="186"/>
      <c r="K31" s="185"/>
    </row>
    <row r="32" spans="1:11" ht="15" customHeight="1">
      <c r="A32" s="19"/>
      <c r="B32" s="121" t="s">
        <v>98</v>
      </c>
      <c r="C32" s="122"/>
      <c r="D32" s="122"/>
      <c r="E32" s="122"/>
      <c r="F32" s="122"/>
      <c r="G32" s="122"/>
      <c r="H32" s="122"/>
      <c r="I32" s="122"/>
      <c r="J32" s="97"/>
      <c r="K32" s="13" t="s">
        <v>26</v>
      </c>
    </row>
    <row r="33" spans="1:11" ht="16.5" customHeight="1">
      <c r="A33" s="17"/>
      <c r="B33" s="191">
        <v>1</v>
      </c>
      <c r="C33" s="125"/>
      <c r="D33" s="126"/>
      <c r="E33" s="126"/>
      <c r="F33" s="126"/>
      <c r="G33" s="126"/>
      <c r="H33" s="126"/>
      <c r="I33" s="126"/>
      <c r="J33" s="127"/>
      <c r="K33" s="123"/>
    </row>
    <row r="34" spans="1:11" ht="16.5" customHeight="1">
      <c r="A34" s="6"/>
      <c r="B34" s="192"/>
      <c r="C34" s="189"/>
      <c r="D34" s="190"/>
      <c r="E34" s="190"/>
      <c r="F34" s="190"/>
      <c r="G34" s="190"/>
      <c r="H34" s="190"/>
      <c r="I34" s="190"/>
      <c r="J34" s="132"/>
      <c r="K34" s="131"/>
    </row>
    <row r="35" spans="1:11" ht="16.5" customHeight="1">
      <c r="A35" s="6"/>
      <c r="B35" s="193"/>
      <c r="C35" s="128"/>
      <c r="D35" s="129"/>
      <c r="E35" s="129"/>
      <c r="F35" s="129"/>
      <c r="G35" s="129"/>
      <c r="H35" s="129"/>
      <c r="I35" s="129"/>
      <c r="J35" s="130"/>
      <c r="K35" s="124"/>
    </row>
    <row r="36" spans="1:11" ht="9" customHeight="1">
      <c r="A36" s="18"/>
      <c r="B36" s="65"/>
      <c r="C36" s="100"/>
      <c r="D36" s="100"/>
      <c r="E36" s="100"/>
      <c r="F36" s="100"/>
      <c r="G36" s="100"/>
      <c r="H36" s="100"/>
      <c r="I36" s="100"/>
      <c r="J36" s="84"/>
      <c r="K36" s="16"/>
    </row>
    <row r="37" spans="1:11" ht="16.5" customHeight="1">
      <c r="A37" s="17"/>
      <c r="B37" s="155">
        <v>2</v>
      </c>
      <c r="C37" s="125"/>
      <c r="D37" s="126"/>
      <c r="E37" s="126"/>
      <c r="F37" s="126"/>
      <c r="G37" s="126"/>
      <c r="H37" s="126"/>
      <c r="I37" s="126"/>
      <c r="J37" s="127"/>
      <c r="K37" s="123"/>
    </row>
    <row r="38" spans="1:11" ht="16.5" customHeight="1">
      <c r="A38" s="6"/>
      <c r="B38" s="194"/>
      <c r="C38" s="189"/>
      <c r="D38" s="190"/>
      <c r="E38" s="190"/>
      <c r="F38" s="190"/>
      <c r="G38" s="190"/>
      <c r="H38" s="190"/>
      <c r="I38" s="190"/>
      <c r="J38" s="132"/>
      <c r="K38" s="131"/>
    </row>
    <row r="39" spans="1:11" ht="16.5" customHeight="1">
      <c r="A39" s="6"/>
      <c r="B39" s="156"/>
      <c r="C39" s="128"/>
      <c r="D39" s="129"/>
      <c r="E39" s="129"/>
      <c r="F39" s="129"/>
      <c r="G39" s="129"/>
      <c r="H39" s="129"/>
      <c r="I39" s="129"/>
      <c r="J39" s="130"/>
      <c r="K39" s="124"/>
    </row>
    <row r="40" spans="1:11" ht="9" customHeight="1">
      <c r="A40" s="18"/>
      <c r="B40" s="65"/>
      <c r="C40" s="101"/>
      <c r="D40" s="101"/>
      <c r="E40" s="101"/>
      <c r="F40" s="101"/>
      <c r="G40" s="101"/>
      <c r="H40" s="101"/>
      <c r="I40" s="101"/>
      <c r="J40" s="84"/>
      <c r="K40" s="16"/>
    </row>
    <row r="41" spans="1:11" ht="16.5" customHeight="1">
      <c r="A41" s="17"/>
      <c r="B41" s="155">
        <v>3</v>
      </c>
      <c r="C41" s="125"/>
      <c r="D41" s="126"/>
      <c r="E41" s="126"/>
      <c r="F41" s="126"/>
      <c r="G41" s="126"/>
      <c r="H41" s="126"/>
      <c r="I41" s="126"/>
      <c r="J41" s="127"/>
      <c r="K41" s="123"/>
    </row>
    <row r="42" spans="1:11" ht="16.5" customHeight="1">
      <c r="A42" s="6"/>
      <c r="B42" s="196"/>
      <c r="C42" s="189"/>
      <c r="D42" s="190"/>
      <c r="E42" s="190"/>
      <c r="F42" s="190"/>
      <c r="G42" s="190"/>
      <c r="H42" s="190"/>
      <c r="I42" s="190"/>
      <c r="J42" s="132"/>
      <c r="K42" s="131"/>
    </row>
    <row r="43" spans="1:11" ht="16.5" customHeight="1" thickBot="1">
      <c r="A43" s="6"/>
      <c r="B43" s="163"/>
      <c r="C43" s="128"/>
      <c r="D43" s="129"/>
      <c r="E43" s="129"/>
      <c r="F43" s="129"/>
      <c r="G43" s="129"/>
      <c r="H43" s="129"/>
      <c r="I43" s="129"/>
      <c r="J43" s="130"/>
      <c r="K43" s="131"/>
    </row>
    <row r="44" spans="1:11" ht="16.5" customHeight="1" thickBot="1">
      <c r="A44" s="6"/>
      <c r="B44" s="65" t="s">
        <v>94</v>
      </c>
      <c r="C44" s="102">
        <f>SUM(K33:K43)</f>
        <v>0</v>
      </c>
      <c r="D44" s="103" t="s">
        <v>96</v>
      </c>
      <c r="E44" s="100"/>
      <c r="F44" s="104">
        <f>COUNT(K33:K43)</f>
        <v>0</v>
      </c>
      <c r="G44" s="105" t="s">
        <v>95</v>
      </c>
      <c r="H44" s="100"/>
      <c r="I44" s="100"/>
      <c r="J44" s="84"/>
      <c r="K44" s="75">
        <f>IF(F44=0,"",C44/F44)</f>
      </c>
    </row>
    <row r="46" spans="3:9" ht="12.75">
      <c r="C46" s="20" t="s">
        <v>25</v>
      </c>
      <c r="D46" s="25" t="s">
        <v>30</v>
      </c>
      <c r="E46" s="21" t="s">
        <v>31</v>
      </c>
      <c r="F46" s="22" t="s">
        <v>32</v>
      </c>
      <c r="G46" s="21" t="s">
        <v>33</v>
      </c>
      <c r="H46" s="21" t="s">
        <v>34</v>
      </c>
      <c r="I46" s="22" t="s">
        <v>35</v>
      </c>
    </row>
    <row r="47" spans="3:9" ht="12.75">
      <c r="C47" s="23" t="s">
        <v>29</v>
      </c>
      <c r="D47" s="30" t="s">
        <v>172</v>
      </c>
      <c r="E47" s="24"/>
      <c r="F47" s="26"/>
      <c r="G47" s="24"/>
      <c r="H47" s="24"/>
      <c r="I47" s="26"/>
    </row>
    <row r="48" spans="3:9" ht="12.75">
      <c r="C48" s="27"/>
      <c r="D48" s="28" t="s">
        <v>165</v>
      </c>
      <c r="E48" s="27" t="s">
        <v>16</v>
      </c>
      <c r="F48" s="29" t="s">
        <v>15</v>
      </c>
      <c r="G48" s="27" t="s">
        <v>14</v>
      </c>
      <c r="H48" s="27" t="s">
        <v>13</v>
      </c>
      <c r="I48" s="29" t="s">
        <v>11</v>
      </c>
    </row>
    <row r="49" spans="3:9" ht="12.75">
      <c r="C49" s="33" t="s">
        <v>36</v>
      </c>
      <c r="D49" s="9"/>
      <c r="E49" s="113">
        <f>+C6</f>
        <v>0</v>
      </c>
      <c r="F49" s="76"/>
      <c r="G49" s="9"/>
      <c r="H49" s="9"/>
      <c r="I49" s="36"/>
    </row>
    <row r="51" ht="15.75">
      <c r="A51" s="14" t="s">
        <v>37</v>
      </c>
    </row>
    <row r="52" spans="5:11" ht="12.75">
      <c r="E52" s="185" t="s">
        <v>164</v>
      </c>
      <c r="F52" s="185"/>
      <c r="G52" s="185"/>
      <c r="H52" s="185"/>
      <c r="I52" s="185"/>
      <c r="J52" s="186"/>
      <c r="K52" s="185"/>
    </row>
    <row r="53" spans="2:11" ht="15" customHeight="1">
      <c r="B53" s="121" t="s">
        <v>97</v>
      </c>
      <c r="C53" s="122"/>
      <c r="D53" s="122"/>
      <c r="E53" s="122"/>
      <c r="F53" s="122"/>
      <c r="G53" s="122"/>
      <c r="H53" s="122"/>
      <c r="I53" s="122"/>
      <c r="J53" s="97"/>
      <c r="K53" s="13" t="s">
        <v>26</v>
      </c>
    </row>
    <row r="54" spans="2:11" ht="16.5" customHeight="1">
      <c r="B54" s="155">
        <v>1</v>
      </c>
      <c r="C54" s="125"/>
      <c r="D54" s="126"/>
      <c r="E54" s="126"/>
      <c r="F54" s="126"/>
      <c r="G54" s="126"/>
      <c r="H54" s="126"/>
      <c r="I54" s="126"/>
      <c r="J54" s="127"/>
      <c r="K54" s="123"/>
    </row>
    <row r="55" spans="2:11" ht="16.5" customHeight="1">
      <c r="B55" s="156"/>
      <c r="C55" s="128"/>
      <c r="D55" s="129"/>
      <c r="E55" s="129"/>
      <c r="F55" s="129"/>
      <c r="G55" s="129"/>
      <c r="H55" s="129"/>
      <c r="I55" s="129"/>
      <c r="J55" s="130"/>
      <c r="K55" s="131"/>
    </row>
    <row r="56" spans="2:11" ht="16.5" customHeight="1">
      <c r="B56" s="155">
        <v>2</v>
      </c>
      <c r="C56" s="125"/>
      <c r="D56" s="126"/>
      <c r="E56" s="126"/>
      <c r="F56" s="126"/>
      <c r="G56" s="126"/>
      <c r="H56" s="126"/>
      <c r="I56" s="126"/>
      <c r="J56" s="127"/>
      <c r="K56" s="123"/>
    </row>
    <row r="57" spans="2:11" ht="16.5" customHeight="1">
      <c r="B57" s="156"/>
      <c r="C57" s="128"/>
      <c r="D57" s="129"/>
      <c r="E57" s="129"/>
      <c r="F57" s="129"/>
      <c r="G57" s="129"/>
      <c r="H57" s="129"/>
      <c r="I57" s="129"/>
      <c r="J57" s="130"/>
      <c r="K57" s="124"/>
    </row>
    <row r="58" spans="2:11" ht="17.25" customHeight="1">
      <c r="B58" s="155">
        <v>3</v>
      </c>
      <c r="C58" s="125"/>
      <c r="D58" s="126"/>
      <c r="E58" s="126"/>
      <c r="F58" s="126"/>
      <c r="G58" s="126"/>
      <c r="H58" s="126"/>
      <c r="I58" s="126"/>
      <c r="J58" s="127"/>
      <c r="K58" s="123"/>
    </row>
    <row r="59" spans="2:11" ht="16.5" customHeight="1">
      <c r="B59" s="156"/>
      <c r="C59" s="128"/>
      <c r="D59" s="129"/>
      <c r="E59" s="129"/>
      <c r="F59" s="129"/>
      <c r="G59" s="129"/>
      <c r="H59" s="129"/>
      <c r="I59" s="129"/>
      <c r="J59" s="130"/>
      <c r="K59" s="124"/>
    </row>
    <row r="60" spans="2:11" ht="16.5" customHeight="1">
      <c r="B60" s="155">
        <v>4</v>
      </c>
      <c r="C60" s="125"/>
      <c r="D60" s="126"/>
      <c r="E60" s="126"/>
      <c r="F60" s="126"/>
      <c r="G60" s="126"/>
      <c r="H60" s="126"/>
      <c r="I60" s="126"/>
      <c r="J60" s="127"/>
      <c r="K60" s="123"/>
    </row>
    <row r="61" spans="2:11" ht="16.5" customHeight="1">
      <c r="B61" s="156"/>
      <c r="C61" s="128"/>
      <c r="D61" s="129"/>
      <c r="E61" s="129"/>
      <c r="F61" s="129"/>
      <c r="G61" s="129"/>
      <c r="H61" s="129"/>
      <c r="I61" s="129"/>
      <c r="J61" s="130"/>
      <c r="K61" s="124"/>
    </row>
    <row r="62" spans="2:11" ht="16.5" customHeight="1">
      <c r="B62" s="155">
        <v>5</v>
      </c>
      <c r="C62" s="125"/>
      <c r="D62" s="126"/>
      <c r="E62" s="126"/>
      <c r="F62" s="126"/>
      <c r="G62" s="126"/>
      <c r="H62" s="126"/>
      <c r="I62" s="126"/>
      <c r="J62" s="127"/>
      <c r="K62" s="123"/>
    </row>
    <row r="63" spans="2:11" ht="16.5" customHeight="1" thickBot="1">
      <c r="B63" s="156"/>
      <c r="C63" s="128"/>
      <c r="D63" s="129"/>
      <c r="E63" s="129"/>
      <c r="F63" s="129"/>
      <c r="G63" s="129"/>
      <c r="H63" s="129"/>
      <c r="I63" s="129"/>
      <c r="J63" s="132"/>
      <c r="K63" s="131"/>
    </row>
    <row r="64" spans="2:11" ht="16.5" customHeight="1" thickBot="1">
      <c r="B64" s="86" t="s">
        <v>94</v>
      </c>
      <c r="C64" s="106">
        <f>SUM(K54:K63)</f>
        <v>0</v>
      </c>
      <c r="D64" s="107" t="s">
        <v>96</v>
      </c>
      <c r="E64" s="101"/>
      <c r="F64" s="108">
        <f>COUNT(K54:K63)</f>
        <v>0</v>
      </c>
      <c r="G64" s="109" t="s">
        <v>95</v>
      </c>
      <c r="H64" s="101"/>
      <c r="I64" s="101"/>
      <c r="J64" s="84"/>
      <c r="K64" s="75">
        <f>IF(F64=0,"",C64/F64)</f>
      </c>
    </row>
    <row r="65" spans="2:11" ht="16.5" customHeight="1">
      <c r="B65" s="195" t="s">
        <v>38</v>
      </c>
      <c r="C65" s="150"/>
      <c r="D65" s="180"/>
      <c r="E65" s="180"/>
      <c r="F65" s="180"/>
      <c r="G65" s="180"/>
      <c r="H65" s="180"/>
      <c r="I65" s="180"/>
      <c r="J65" s="181"/>
      <c r="K65" s="182"/>
    </row>
    <row r="66" spans="2:11" ht="16.5" customHeight="1">
      <c r="B66" s="192"/>
      <c r="C66" s="181"/>
      <c r="D66" s="181"/>
      <c r="E66" s="181"/>
      <c r="F66" s="181"/>
      <c r="G66" s="181"/>
      <c r="H66" s="181"/>
      <c r="I66" s="181"/>
      <c r="J66" s="181"/>
      <c r="K66" s="182"/>
    </row>
    <row r="67" spans="2:11" ht="16.5" customHeight="1">
      <c r="B67" s="193"/>
      <c r="C67" s="183"/>
      <c r="D67" s="183"/>
      <c r="E67" s="183"/>
      <c r="F67" s="183"/>
      <c r="G67" s="183"/>
      <c r="H67" s="183"/>
      <c r="I67" s="183"/>
      <c r="J67" s="183"/>
      <c r="K67" s="184"/>
    </row>
    <row r="69" ht="15.75">
      <c r="A69" s="14" t="s">
        <v>39</v>
      </c>
    </row>
    <row r="70" spans="5:11" ht="12.75">
      <c r="E70" s="185" t="s">
        <v>164</v>
      </c>
      <c r="F70" s="185"/>
      <c r="G70" s="185"/>
      <c r="H70" s="185"/>
      <c r="I70" s="185"/>
      <c r="J70" s="186"/>
      <c r="K70" s="185"/>
    </row>
    <row r="71" spans="2:11" ht="16.5" customHeight="1">
      <c r="B71" s="121" t="s">
        <v>40</v>
      </c>
      <c r="C71" s="122"/>
      <c r="D71" s="122"/>
      <c r="E71" s="122"/>
      <c r="F71" s="122"/>
      <c r="G71" s="122"/>
      <c r="H71" s="122"/>
      <c r="I71" s="122"/>
      <c r="J71" s="97"/>
      <c r="K71" s="13" t="s">
        <v>26</v>
      </c>
    </row>
    <row r="72" spans="2:11" ht="16.5" customHeight="1">
      <c r="B72" s="31" t="s">
        <v>109</v>
      </c>
      <c r="C72" s="5"/>
      <c r="D72" s="5"/>
      <c r="E72" s="5"/>
      <c r="F72" s="5"/>
      <c r="G72" s="5"/>
      <c r="H72" s="5"/>
      <c r="I72" s="5"/>
      <c r="J72" s="83"/>
      <c r="K72" s="99"/>
    </row>
    <row r="73" spans="2:11" ht="16.5" customHeight="1">
      <c r="B73" s="31" t="s">
        <v>110</v>
      </c>
      <c r="C73" s="5"/>
      <c r="D73" s="5"/>
      <c r="E73" s="5"/>
      <c r="F73" s="5"/>
      <c r="G73" s="5"/>
      <c r="H73" s="5"/>
      <c r="I73" s="5"/>
      <c r="J73" s="83"/>
      <c r="K73" s="99"/>
    </row>
    <row r="74" spans="2:11" ht="16.5" customHeight="1">
      <c r="B74" s="31" t="s">
        <v>111</v>
      </c>
      <c r="C74" s="5"/>
      <c r="D74" s="5"/>
      <c r="E74" s="5"/>
      <c r="F74" s="5"/>
      <c r="G74" s="5"/>
      <c r="H74" s="5"/>
      <c r="I74" s="5"/>
      <c r="J74" s="83"/>
      <c r="K74" s="99"/>
    </row>
    <row r="75" spans="2:11" ht="16.5" customHeight="1" thickBot="1">
      <c r="B75" s="31" t="s">
        <v>112</v>
      </c>
      <c r="C75" s="5"/>
      <c r="D75" s="5"/>
      <c r="E75" s="5"/>
      <c r="F75" s="5"/>
      <c r="G75" s="5"/>
      <c r="H75" s="5"/>
      <c r="I75" s="5"/>
      <c r="J75" s="83"/>
      <c r="K75" s="99"/>
    </row>
    <row r="76" spans="2:11" ht="16.5" customHeight="1" thickBot="1">
      <c r="B76" s="86" t="s">
        <v>94</v>
      </c>
      <c r="C76" s="87">
        <f>SUM(K72:K75)</f>
        <v>0</v>
      </c>
      <c r="D76" s="88" t="s">
        <v>96</v>
      </c>
      <c r="E76" s="89"/>
      <c r="F76" s="90">
        <f>COUNT(K72:K75)</f>
        <v>0</v>
      </c>
      <c r="G76" s="91" t="s">
        <v>95</v>
      </c>
      <c r="H76" s="89"/>
      <c r="I76" s="89"/>
      <c r="J76" s="84"/>
      <c r="K76" s="75">
        <f>IF(F76=0,"",C76/F76)</f>
      </c>
    </row>
    <row r="77" spans="2:11" ht="16.5" customHeight="1">
      <c r="B77" s="136" t="s">
        <v>38</v>
      </c>
      <c r="C77" s="150"/>
      <c r="D77" s="180"/>
      <c r="E77" s="180"/>
      <c r="F77" s="180"/>
      <c r="G77" s="180"/>
      <c r="H77" s="180"/>
      <c r="I77" s="180"/>
      <c r="J77" s="181"/>
      <c r="K77" s="182"/>
    </row>
    <row r="78" spans="2:11" ht="16.5" customHeight="1">
      <c r="B78" s="202"/>
      <c r="C78" s="181"/>
      <c r="D78" s="181"/>
      <c r="E78" s="181"/>
      <c r="F78" s="181"/>
      <c r="G78" s="181"/>
      <c r="H78" s="181"/>
      <c r="I78" s="181"/>
      <c r="J78" s="181"/>
      <c r="K78" s="182"/>
    </row>
    <row r="79" spans="2:11" ht="16.5" customHeight="1">
      <c r="B79" s="203"/>
      <c r="C79" s="183"/>
      <c r="D79" s="183"/>
      <c r="E79" s="183"/>
      <c r="F79" s="183"/>
      <c r="G79" s="183"/>
      <c r="H79" s="183"/>
      <c r="I79" s="183"/>
      <c r="J79" s="183"/>
      <c r="K79" s="184"/>
    </row>
    <row r="81" spans="5:11" ht="12.75">
      <c r="E81" s="185" t="s">
        <v>164</v>
      </c>
      <c r="F81" s="185"/>
      <c r="G81" s="185"/>
      <c r="H81" s="185"/>
      <c r="I81" s="185"/>
      <c r="J81" s="186"/>
      <c r="K81" s="185"/>
    </row>
    <row r="82" spans="2:11" ht="16.5" customHeight="1">
      <c r="B82" s="121" t="s">
        <v>100</v>
      </c>
      <c r="C82" s="122"/>
      <c r="D82" s="122"/>
      <c r="E82" s="122"/>
      <c r="F82" s="122"/>
      <c r="G82" s="122"/>
      <c r="H82" s="122"/>
      <c r="I82" s="122"/>
      <c r="J82" s="12"/>
      <c r="K82" s="13" t="s">
        <v>26</v>
      </c>
    </row>
    <row r="83" spans="2:11" ht="16.5" customHeight="1">
      <c r="B83" s="31" t="s">
        <v>113</v>
      </c>
      <c r="C83" s="5"/>
      <c r="D83" s="5"/>
      <c r="E83" s="5"/>
      <c r="F83" s="5"/>
      <c r="G83" s="5"/>
      <c r="H83" s="5"/>
      <c r="I83" s="5"/>
      <c r="J83" s="98"/>
      <c r="K83" s="99"/>
    </row>
    <row r="84" spans="2:11" ht="16.5" customHeight="1">
      <c r="B84" s="31" t="s">
        <v>101</v>
      </c>
      <c r="C84" s="5"/>
      <c r="D84" s="5"/>
      <c r="E84" s="5"/>
      <c r="F84" s="5"/>
      <c r="G84" s="5"/>
      <c r="H84" s="5"/>
      <c r="I84" s="5"/>
      <c r="J84" s="98"/>
      <c r="K84" s="99"/>
    </row>
    <row r="85" spans="2:11" ht="16.5" customHeight="1">
      <c r="B85" s="31" t="s">
        <v>102</v>
      </c>
      <c r="C85" s="5"/>
      <c r="D85" s="5"/>
      <c r="E85" s="5"/>
      <c r="F85" s="5"/>
      <c r="G85" s="5"/>
      <c r="H85" s="5"/>
      <c r="I85" s="5"/>
      <c r="J85" s="98"/>
      <c r="K85" s="99"/>
    </row>
    <row r="86" spans="2:11" ht="16.5" customHeight="1" thickBot="1">
      <c r="B86" s="31" t="s">
        <v>103</v>
      </c>
      <c r="C86" s="5"/>
      <c r="D86" s="5"/>
      <c r="E86" s="5"/>
      <c r="F86" s="5"/>
      <c r="G86" s="5"/>
      <c r="H86" s="5"/>
      <c r="I86" s="5"/>
      <c r="J86" s="98"/>
      <c r="K86" s="110"/>
    </row>
    <row r="87" spans="2:11" ht="16.5" customHeight="1" thickBot="1">
      <c r="B87" s="86" t="s">
        <v>94</v>
      </c>
      <c r="C87" s="87">
        <f>SUM(K83:K86)</f>
        <v>0</v>
      </c>
      <c r="D87" s="88" t="s">
        <v>96</v>
      </c>
      <c r="E87" s="89"/>
      <c r="F87" s="90">
        <f>COUNT(K83:K86)</f>
        <v>0</v>
      </c>
      <c r="G87" s="91" t="s">
        <v>95</v>
      </c>
      <c r="H87" s="89"/>
      <c r="I87" s="89"/>
      <c r="J87" s="111"/>
      <c r="K87" s="75">
        <f>IF(F87=0,"",C87/F87)</f>
      </c>
    </row>
    <row r="88" spans="2:11" ht="16.5" customHeight="1">
      <c r="B88" s="136" t="s">
        <v>38</v>
      </c>
      <c r="C88" s="150"/>
      <c r="D88" s="151"/>
      <c r="E88" s="151"/>
      <c r="F88" s="151"/>
      <c r="G88" s="151"/>
      <c r="H88" s="151"/>
      <c r="I88" s="151"/>
      <c r="J88" s="188"/>
      <c r="K88" s="171"/>
    </row>
    <row r="89" spans="2:11" ht="16.5" customHeight="1">
      <c r="B89" s="137"/>
      <c r="C89" s="188"/>
      <c r="D89" s="188"/>
      <c r="E89" s="188"/>
      <c r="F89" s="188"/>
      <c r="G89" s="188"/>
      <c r="H89" s="188"/>
      <c r="I89" s="188"/>
      <c r="J89" s="188"/>
      <c r="K89" s="171"/>
    </row>
    <row r="90" spans="2:11" ht="16.5" customHeight="1">
      <c r="B90" s="138"/>
      <c r="C90" s="153"/>
      <c r="D90" s="153"/>
      <c r="E90" s="153"/>
      <c r="F90" s="153"/>
      <c r="G90" s="153"/>
      <c r="H90" s="153"/>
      <c r="I90" s="153"/>
      <c r="J90" s="153"/>
      <c r="K90" s="154"/>
    </row>
    <row r="93" spans="3:9" ht="12.75">
      <c r="C93" s="20" t="s">
        <v>25</v>
      </c>
      <c r="D93" s="25" t="s">
        <v>30</v>
      </c>
      <c r="E93" s="21" t="s">
        <v>31</v>
      </c>
      <c r="F93" s="22" t="s">
        <v>32</v>
      </c>
      <c r="G93" s="21" t="s">
        <v>33</v>
      </c>
      <c r="H93" s="21" t="s">
        <v>34</v>
      </c>
      <c r="I93" s="22" t="s">
        <v>35</v>
      </c>
    </row>
    <row r="94" spans="3:9" ht="12.75">
      <c r="C94" s="23" t="s">
        <v>29</v>
      </c>
      <c r="D94" s="30" t="s">
        <v>172</v>
      </c>
      <c r="E94" s="24" t="s">
        <v>172</v>
      </c>
      <c r="F94" s="26" t="s">
        <v>172</v>
      </c>
      <c r="G94" s="24" t="s">
        <v>172</v>
      </c>
      <c r="H94" s="24" t="s">
        <v>172</v>
      </c>
      <c r="I94" s="26" t="s">
        <v>172</v>
      </c>
    </row>
    <row r="95" spans="3:9" ht="12.75">
      <c r="C95" s="27"/>
      <c r="D95" s="28" t="s">
        <v>165</v>
      </c>
      <c r="E95" s="27" t="s">
        <v>16</v>
      </c>
      <c r="F95" s="29" t="s">
        <v>15</v>
      </c>
      <c r="G95" s="27" t="s">
        <v>14</v>
      </c>
      <c r="H95" s="27" t="s">
        <v>13</v>
      </c>
      <c r="I95" s="29" t="s">
        <v>11</v>
      </c>
    </row>
    <row r="96" spans="3:9" ht="12.75">
      <c r="C96" s="33" t="s">
        <v>36</v>
      </c>
      <c r="D96" s="9"/>
      <c r="E96" s="114">
        <f>+C6</f>
        <v>0</v>
      </c>
      <c r="F96" s="9"/>
      <c r="G96" s="9"/>
      <c r="H96" s="9"/>
      <c r="I96" s="36"/>
    </row>
    <row r="97" spans="3:9" ht="12.75">
      <c r="C97" s="34"/>
      <c r="D97" s="35"/>
      <c r="E97" s="35"/>
      <c r="F97" s="35"/>
      <c r="G97" s="35"/>
      <c r="H97" s="35"/>
      <c r="I97" s="35"/>
    </row>
    <row r="98" spans="5:11" ht="12.75">
      <c r="E98" s="185" t="s">
        <v>164</v>
      </c>
      <c r="F98" s="185"/>
      <c r="G98" s="185"/>
      <c r="H98" s="185"/>
      <c r="I98" s="185"/>
      <c r="J98" s="186"/>
      <c r="K98" s="185"/>
    </row>
    <row r="99" spans="2:11" ht="16.5" customHeight="1">
      <c r="B99" s="121" t="s">
        <v>104</v>
      </c>
      <c r="C99" s="122"/>
      <c r="D99" s="122"/>
      <c r="E99" s="122"/>
      <c r="F99" s="122"/>
      <c r="G99" s="122"/>
      <c r="H99" s="122"/>
      <c r="I99" s="122"/>
      <c r="J99" s="12"/>
      <c r="K99" s="13" t="s">
        <v>26</v>
      </c>
    </row>
    <row r="100" spans="2:11" ht="16.5" customHeight="1">
      <c r="B100" s="31" t="s">
        <v>114</v>
      </c>
      <c r="C100" s="5"/>
      <c r="D100" s="5"/>
      <c r="E100" s="5"/>
      <c r="F100" s="5"/>
      <c r="G100" s="5"/>
      <c r="H100" s="5"/>
      <c r="I100" s="5"/>
      <c r="J100" s="98"/>
      <c r="K100" s="99"/>
    </row>
    <row r="101" spans="2:11" ht="16.5" customHeight="1">
      <c r="B101" s="31" t="s">
        <v>107</v>
      </c>
      <c r="C101" s="5"/>
      <c r="D101" s="5"/>
      <c r="E101" s="5"/>
      <c r="F101" s="5"/>
      <c r="G101" s="5"/>
      <c r="H101" s="5"/>
      <c r="I101" s="5"/>
      <c r="J101" s="98"/>
      <c r="K101" s="99"/>
    </row>
    <row r="102" spans="2:11" ht="16.5" customHeight="1">
      <c r="B102" s="31" t="s">
        <v>105</v>
      </c>
      <c r="C102" s="5"/>
      <c r="D102" s="5"/>
      <c r="E102" s="5"/>
      <c r="F102" s="5"/>
      <c r="G102" s="5"/>
      <c r="H102" s="5"/>
      <c r="I102" s="5"/>
      <c r="J102" s="98"/>
      <c r="K102" s="99"/>
    </row>
    <row r="103" spans="2:11" ht="16.5" customHeight="1" thickBot="1">
      <c r="B103" s="31" t="s">
        <v>106</v>
      </c>
      <c r="C103" s="5"/>
      <c r="D103" s="5"/>
      <c r="E103" s="5"/>
      <c r="F103" s="5"/>
      <c r="G103" s="5"/>
      <c r="H103" s="5"/>
      <c r="I103" s="5"/>
      <c r="J103" s="98"/>
      <c r="K103" s="110"/>
    </row>
    <row r="104" spans="2:11" ht="16.5" customHeight="1" thickBot="1">
      <c r="B104" s="86" t="s">
        <v>94</v>
      </c>
      <c r="C104" s="87">
        <f>SUM(K100:K103)</f>
        <v>0</v>
      </c>
      <c r="D104" s="88" t="s">
        <v>96</v>
      </c>
      <c r="E104" s="89"/>
      <c r="F104" s="90">
        <f>COUNT(K100:K103)</f>
        <v>0</v>
      </c>
      <c r="G104" s="91" t="s">
        <v>95</v>
      </c>
      <c r="H104" s="89"/>
      <c r="I104" s="89"/>
      <c r="J104" s="111"/>
      <c r="K104" s="75">
        <f>IF(F104=0,"",C104/F104)</f>
      </c>
    </row>
    <row r="105" spans="2:11" ht="16.5" customHeight="1">
      <c r="B105" s="136" t="s">
        <v>38</v>
      </c>
      <c r="C105" s="150"/>
      <c r="D105" s="180"/>
      <c r="E105" s="180"/>
      <c r="F105" s="180"/>
      <c r="G105" s="180"/>
      <c r="H105" s="180"/>
      <c r="I105" s="180"/>
      <c r="J105" s="181"/>
      <c r="K105" s="182"/>
    </row>
    <row r="106" spans="2:11" ht="16.5" customHeight="1">
      <c r="B106" s="137"/>
      <c r="C106" s="181"/>
      <c r="D106" s="181"/>
      <c r="E106" s="181"/>
      <c r="F106" s="181"/>
      <c r="G106" s="181"/>
      <c r="H106" s="181"/>
      <c r="I106" s="181"/>
      <c r="J106" s="181"/>
      <c r="K106" s="182"/>
    </row>
    <row r="107" spans="2:11" ht="16.5" customHeight="1">
      <c r="B107" s="138"/>
      <c r="C107" s="183"/>
      <c r="D107" s="183"/>
      <c r="E107" s="183"/>
      <c r="F107" s="183"/>
      <c r="G107" s="183"/>
      <c r="H107" s="183"/>
      <c r="I107" s="183"/>
      <c r="J107" s="183"/>
      <c r="K107" s="184"/>
    </row>
    <row r="109" spans="5:11" ht="12.75">
      <c r="E109" s="185" t="s">
        <v>164</v>
      </c>
      <c r="F109" s="185"/>
      <c r="G109" s="185"/>
      <c r="H109" s="185"/>
      <c r="I109" s="185"/>
      <c r="J109" s="186"/>
      <c r="K109" s="185"/>
    </row>
    <row r="110" spans="2:11" ht="16.5" customHeight="1">
      <c r="B110" s="121" t="s">
        <v>41</v>
      </c>
      <c r="C110" s="122"/>
      <c r="D110" s="122"/>
      <c r="E110" s="122"/>
      <c r="F110" s="122"/>
      <c r="G110" s="122"/>
      <c r="H110" s="122"/>
      <c r="I110" s="122"/>
      <c r="J110" s="12"/>
      <c r="K110" s="13" t="s">
        <v>26</v>
      </c>
    </row>
    <row r="111" spans="2:11" ht="16.5" customHeight="1">
      <c r="B111" s="31" t="s">
        <v>108</v>
      </c>
      <c r="C111" s="5"/>
      <c r="D111" s="5"/>
      <c r="E111" s="5"/>
      <c r="F111" s="5"/>
      <c r="G111" s="5"/>
      <c r="H111" s="5"/>
      <c r="I111" s="5"/>
      <c r="J111" s="98"/>
      <c r="K111" s="99"/>
    </row>
    <row r="112" spans="2:11" ht="16.5" customHeight="1">
      <c r="B112" s="31" t="s">
        <v>115</v>
      </c>
      <c r="C112" s="5"/>
      <c r="D112" s="5"/>
      <c r="E112" s="5"/>
      <c r="F112" s="5"/>
      <c r="G112" s="5"/>
      <c r="H112" s="5"/>
      <c r="I112" s="5"/>
      <c r="J112" s="98"/>
      <c r="K112" s="99"/>
    </row>
    <row r="113" spans="2:11" ht="16.5" customHeight="1">
      <c r="B113" s="31" t="s">
        <v>116</v>
      </c>
      <c r="C113" s="5"/>
      <c r="D113" s="5"/>
      <c r="E113" s="5"/>
      <c r="F113" s="5"/>
      <c r="G113" s="5"/>
      <c r="H113" s="5"/>
      <c r="I113" s="5"/>
      <c r="J113" s="98"/>
      <c r="K113" s="99"/>
    </row>
    <row r="114" spans="2:11" ht="16.5" customHeight="1" thickBot="1">
      <c r="B114" s="31" t="s">
        <v>117</v>
      </c>
      <c r="C114" s="5"/>
      <c r="D114" s="5"/>
      <c r="E114" s="5"/>
      <c r="F114" s="5"/>
      <c r="G114" s="5"/>
      <c r="H114" s="5"/>
      <c r="I114" s="5"/>
      <c r="J114" s="98"/>
      <c r="K114" s="110"/>
    </row>
    <row r="115" spans="2:11" ht="16.5" customHeight="1" thickBot="1">
      <c r="B115" s="86" t="s">
        <v>94</v>
      </c>
      <c r="C115" s="87">
        <f>SUM(K111:K114)</f>
        <v>0</v>
      </c>
      <c r="D115" s="88" t="s">
        <v>96</v>
      </c>
      <c r="E115" s="89"/>
      <c r="F115" s="90">
        <f>COUNT(K111:K114)</f>
        <v>0</v>
      </c>
      <c r="G115" s="91" t="s">
        <v>95</v>
      </c>
      <c r="H115" s="89"/>
      <c r="I115" s="89"/>
      <c r="J115" s="111"/>
      <c r="K115" s="75">
        <f>IF(F115=0,"",C115/F115)</f>
      </c>
    </row>
    <row r="116" spans="2:11" ht="16.5" customHeight="1">
      <c r="B116" s="136" t="s">
        <v>38</v>
      </c>
      <c r="C116" s="150"/>
      <c r="D116" s="151"/>
      <c r="E116" s="151"/>
      <c r="F116" s="151"/>
      <c r="G116" s="151"/>
      <c r="H116" s="151"/>
      <c r="I116" s="151"/>
      <c r="J116" s="188"/>
      <c r="K116" s="171"/>
    </row>
    <row r="117" spans="2:11" ht="16.5" customHeight="1">
      <c r="B117" s="137"/>
      <c r="C117" s="188"/>
      <c r="D117" s="188"/>
      <c r="E117" s="188"/>
      <c r="F117" s="188"/>
      <c r="G117" s="188"/>
      <c r="H117" s="188"/>
      <c r="I117" s="188"/>
      <c r="J117" s="188"/>
      <c r="K117" s="171"/>
    </row>
    <row r="118" spans="2:11" ht="16.5" customHeight="1">
      <c r="B118" s="138"/>
      <c r="C118" s="153"/>
      <c r="D118" s="153"/>
      <c r="E118" s="153"/>
      <c r="F118" s="153"/>
      <c r="G118" s="153"/>
      <c r="H118" s="153"/>
      <c r="I118" s="153"/>
      <c r="J118" s="153"/>
      <c r="K118" s="154"/>
    </row>
    <row r="120" spans="5:11" ht="12.75">
      <c r="E120" s="185" t="s">
        <v>164</v>
      </c>
      <c r="F120" s="185"/>
      <c r="G120" s="185"/>
      <c r="H120" s="185"/>
      <c r="I120" s="185"/>
      <c r="J120" s="186"/>
      <c r="K120" s="185"/>
    </row>
    <row r="121" spans="2:11" ht="16.5" customHeight="1">
      <c r="B121" s="121" t="s">
        <v>118</v>
      </c>
      <c r="C121" s="122"/>
      <c r="D121" s="122"/>
      <c r="E121" s="122"/>
      <c r="F121" s="122"/>
      <c r="G121" s="122"/>
      <c r="H121" s="122"/>
      <c r="I121" s="122"/>
      <c r="J121" s="12"/>
      <c r="K121" s="13" t="s">
        <v>26</v>
      </c>
    </row>
    <row r="122" spans="2:11" ht="16.5" customHeight="1">
      <c r="B122" s="31" t="s">
        <v>119</v>
      </c>
      <c r="C122" s="5"/>
      <c r="D122" s="5"/>
      <c r="E122" s="5"/>
      <c r="F122" s="5"/>
      <c r="G122" s="5"/>
      <c r="H122" s="5"/>
      <c r="I122" s="5"/>
      <c r="J122" s="98"/>
      <c r="K122" s="99"/>
    </row>
    <row r="123" spans="2:11" ht="16.5" customHeight="1">
      <c r="B123" s="31" t="s">
        <v>120</v>
      </c>
      <c r="C123" s="5"/>
      <c r="D123" s="5"/>
      <c r="E123" s="5"/>
      <c r="F123" s="5"/>
      <c r="G123" s="5"/>
      <c r="H123" s="5"/>
      <c r="I123" s="5"/>
      <c r="J123" s="98"/>
      <c r="K123" s="99"/>
    </row>
    <row r="124" spans="2:11" ht="16.5" customHeight="1">
      <c r="B124" s="31" t="s">
        <v>121</v>
      </c>
      <c r="C124" s="5"/>
      <c r="D124" s="5"/>
      <c r="E124" s="5"/>
      <c r="F124" s="5"/>
      <c r="G124" s="5"/>
      <c r="H124" s="5"/>
      <c r="I124" s="5"/>
      <c r="J124" s="98"/>
      <c r="K124" s="99"/>
    </row>
    <row r="125" spans="2:11" ht="16.5" customHeight="1">
      <c r="B125" s="31" t="s">
        <v>122</v>
      </c>
      <c r="C125" s="5"/>
      <c r="D125" s="5"/>
      <c r="E125" s="5"/>
      <c r="F125" s="5"/>
      <c r="G125" s="5"/>
      <c r="H125" s="5"/>
      <c r="I125" s="5"/>
      <c r="J125" s="98"/>
      <c r="K125" s="99"/>
    </row>
    <row r="126" spans="2:11" ht="16.5" customHeight="1">
      <c r="B126" s="31" t="s">
        <v>123</v>
      </c>
      <c r="C126" s="5"/>
      <c r="D126" s="5"/>
      <c r="E126" s="5"/>
      <c r="F126" s="5"/>
      <c r="G126" s="5"/>
      <c r="H126" s="5"/>
      <c r="I126" s="5"/>
      <c r="J126" s="98"/>
      <c r="K126" s="99"/>
    </row>
    <row r="127" spans="2:11" ht="16.5" customHeight="1">
      <c r="B127" s="31" t="s">
        <v>124</v>
      </c>
      <c r="C127" s="5"/>
      <c r="D127" s="5"/>
      <c r="E127" s="5"/>
      <c r="F127" s="5"/>
      <c r="G127" s="5"/>
      <c r="H127" s="5"/>
      <c r="I127" s="5"/>
      <c r="J127" s="98"/>
      <c r="K127" s="99"/>
    </row>
    <row r="128" spans="2:11" ht="16.5" customHeight="1">
      <c r="B128" s="31" t="s">
        <v>125</v>
      </c>
      <c r="C128" s="5"/>
      <c r="D128" s="5"/>
      <c r="E128" s="5"/>
      <c r="F128" s="5"/>
      <c r="G128" s="5"/>
      <c r="H128" s="5"/>
      <c r="I128" s="5"/>
      <c r="J128" s="98"/>
      <c r="K128" s="99"/>
    </row>
    <row r="129" spans="2:11" ht="16.5" customHeight="1" thickBot="1">
      <c r="B129" s="31" t="s">
        <v>126</v>
      </c>
      <c r="C129" s="5"/>
      <c r="D129" s="5"/>
      <c r="E129" s="5"/>
      <c r="F129" s="5"/>
      <c r="G129" s="5"/>
      <c r="H129" s="5"/>
      <c r="I129" s="5"/>
      <c r="J129" s="98"/>
      <c r="K129" s="110"/>
    </row>
    <row r="130" spans="2:11" ht="16.5" customHeight="1" thickBot="1">
      <c r="B130" s="65" t="s">
        <v>94</v>
      </c>
      <c r="C130" s="67">
        <f>SUM(K122:K129)</f>
        <v>0</v>
      </c>
      <c r="D130" s="68" t="s">
        <v>96</v>
      </c>
      <c r="E130" s="15"/>
      <c r="F130" s="66">
        <f>COUNT(K122:K129)</f>
        <v>0</v>
      </c>
      <c r="G130" s="69" t="s">
        <v>95</v>
      </c>
      <c r="H130" s="15"/>
      <c r="I130" s="15"/>
      <c r="J130" s="111"/>
      <c r="K130" s="75">
        <f>IF(F130=0,"",C130/F130)</f>
      </c>
    </row>
    <row r="131" spans="2:11" ht="16.5" customHeight="1">
      <c r="B131" s="136" t="s">
        <v>38</v>
      </c>
      <c r="C131" s="169"/>
      <c r="D131" s="170"/>
      <c r="E131" s="170"/>
      <c r="F131" s="170"/>
      <c r="G131" s="170"/>
      <c r="H131" s="170"/>
      <c r="I131" s="170"/>
      <c r="J131" s="170"/>
      <c r="K131" s="171"/>
    </row>
    <row r="132" spans="2:11" ht="16.5" customHeight="1">
      <c r="B132" s="137"/>
      <c r="C132" s="170"/>
      <c r="D132" s="170"/>
      <c r="E132" s="170"/>
      <c r="F132" s="170"/>
      <c r="G132" s="170"/>
      <c r="H132" s="170"/>
      <c r="I132" s="170"/>
      <c r="J132" s="170"/>
      <c r="K132" s="171"/>
    </row>
    <row r="133" spans="2:11" ht="16.5" customHeight="1">
      <c r="B133" s="138"/>
      <c r="C133" s="153"/>
      <c r="D133" s="153"/>
      <c r="E133" s="153"/>
      <c r="F133" s="153"/>
      <c r="G133" s="153"/>
      <c r="H133" s="153"/>
      <c r="I133" s="153"/>
      <c r="J133" s="153"/>
      <c r="K133" s="154"/>
    </row>
    <row r="141" spans="3:9" ht="12.75">
      <c r="C141" s="20" t="s">
        <v>25</v>
      </c>
      <c r="D141" s="25" t="s">
        <v>30</v>
      </c>
      <c r="E141" s="21" t="s">
        <v>31</v>
      </c>
      <c r="F141" s="22" t="s">
        <v>32</v>
      </c>
      <c r="G141" s="21" t="s">
        <v>33</v>
      </c>
      <c r="H141" s="21" t="s">
        <v>34</v>
      </c>
      <c r="I141" s="22" t="s">
        <v>35</v>
      </c>
    </row>
    <row r="142" spans="3:9" ht="12.75">
      <c r="C142" s="23" t="s">
        <v>29</v>
      </c>
      <c r="D142" s="30" t="s">
        <v>172</v>
      </c>
      <c r="E142" s="24" t="s">
        <v>172</v>
      </c>
      <c r="F142" s="26" t="s">
        <v>172</v>
      </c>
      <c r="G142" s="24" t="s">
        <v>172</v>
      </c>
      <c r="H142" s="24" t="s">
        <v>172</v>
      </c>
      <c r="I142" s="26" t="s">
        <v>172</v>
      </c>
    </row>
    <row r="143" spans="3:9" ht="12.75">
      <c r="C143" s="27"/>
      <c r="D143" s="28" t="s">
        <v>165</v>
      </c>
      <c r="E143" s="27" t="s">
        <v>16</v>
      </c>
      <c r="F143" s="29" t="s">
        <v>15</v>
      </c>
      <c r="G143" s="27" t="s">
        <v>14</v>
      </c>
      <c r="H143" s="27" t="s">
        <v>13</v>
      </c>
      <c r="I143" s="29" t="s">
        <v>11</v>
      </c>
    </row>
    <row r="144" spans="3:9" ht="12.75">
      <c r="C144" s="33" t="s">
        <v>36</v>
      </c>
      <c r="D144" s="9"/>
      <c r="E144" s="114">
        <f>+C6</f>
        <v>0</v>
      </c>
      <c r="F144" s="9"/>
      <c r="G144" s="9"/>
      <c r="H144" s="9"/>
      <c r="I144" s="36"/>
    </row>
    <row r="146" spans="5:11" ht="12.75">
      <c r="E146" s="185" t="s">
        <v>164</v>
      </c>
      <c r="F146" s="185"/>
      <c r="G146" s="185"/>
      <c r="H146" s="185"/>
      <c r="I146" s="185"/>
      <c r="J146" s="186"/>
      <c r="K146" s="185"/>
    </row>
    <row r="147" spans="2:11" ht="16.5" customHeight="1">
      <c r="B147" s="121" t="s">
        <v>43</v>
      </c>
      <c r="C147" s="122"/>
      <c r="D147" s="122"/>
      <c r="E147" s="122"/>
      <c r="F147" s="122"/>
      <c r="G147" s="122"/>
      <c r="H147" s="122"/>
      <c r="I147" s="122"/>
      <c r="J147" s="12"/>
      <c r="K147" s="13" t="s">
        <v>26</v>
      </c>
    </row>
    <row r="148" spans="2:11" ht="16.5" customHeight="1">
      <c r="B148" s="31" t="s">
        <v>127</v>
      </c>
      <c r="C148" s="5"/>
      <c r="D148" s="5"/>
      <c r="E148" s="5"/>
      <c r="F148" s="5"/>
      <c r="G148" s="5"/>
      <c r="H148" s="5"/>
      <c r="I148" s="5"/>
      <c r="J148" s="98"/>
      <c r="K148" s="99"/>
    </row>
    <row r="149" spans="2:11" ht="16.5" customHeight="1">
      <c r="B149" s="31" t="s">
        <v>128</v>
      </c>
      <c r="C149" s="5"/>
      <c r="D149" s="5"/>
      <c r="E149" s="5"/>
      <c r="F149" s="5"/>
      <c r="G149" s="5"/>
      <c r="H149" s="5"/>
      <c r="I149" s="5"/>
      <c r="J149" s="98"/>
      <c r="K149" s="99"/>
    </row>
    <row r="150" spans="2:11" ht="16.5" customHeight="1">
      <c r="B150" s="31" t="s">
        <v>129</v>
      </c>
      <c r="C150" s="5"/>
      <c r="D150" s="5"/>
      <c r="E150" s="5"/>
      <c r="F150" s="5"/>
      <c r="G150" s="5"/>
      <c r="H150" s="5"/>
      <c r="I150" s="5"/>
      <c r="J150" s="98"/>
      <c r="K150" s="99"/>
    </row>
    <row r="151" spans="2:11" ht="16.5" customHeight="1" thickBot="1">
      <c r="B151" s="31" t="s">
        <v>130</v>
      </c>
      <c r="C151" s="5"/>
      <c r="D151" s="5"/>
      <c r="E151" s="5"/>
      <c r="F151" s="5"/>
      <c r="G151" s="5"/>
      <c r="H151" s="5"/>
      <c r="I151" s="5"/>
      <c r="J151" s="98"/>
      <c r="K151" s="110"/>
    </row>
    <row r="152" spans="2:11" ht="16.5" customHeight="1" thickBot="1">
      <c r="B152" s="65" t="s">
        <v>94</v>
      </c>
      <c r="C152" s="67">
        <f>SUM(K148:K151)</f>
        <v>0</v>
      </c>
      <c r="D152" s="68" t="s">
        <v>96</v>
      </c>
      <c r="E152" s="15"/>
      <c r="F152" s="66">
        <f>COUNT(K148:K151)</f>
        <v>0</v>
      </c>
      <c r="G152" s="69" t="s">
        <v>95</v>
      </c>
      <c r="H152" s="15"/>
      <c r="I152" s="15"/>
      <c r="J152" s="111"/>
      <c r="K152" s="75">
        <f>IF(F152=0,"",C152/F152)</f>
      </c>
    </row>
    <row r="153" spans="2:11" ht="16.5" customHeight="1">
      <c r="B153" s="136" t="s">
        <v>38</v>
      </c>
      <c r="C153" s="169"/>
      <c r="D153" s="187"/>
      <c r="E153" s="187"/>
      <c r="F153" s="187"/>
      <c r="G153" s="187"/>
      <c r="H153" s="187"/>
      <c r="I153" s="187"/>
      <c r="J153" s="187"/>
      <c r="K153" s="182"/>
    </row>
    <row r="154" spans="2:11" ht="16.5" customHeight="1">
      <c r="B154" s="137"/>
      <c r="C154" s="187"/>
      <c r="D154" s="187"/>
      <c r="E154" s="187"/>
      <c r="F154" s="187"/>
      <c r="G154" s="187"/>
      <c r="H154" s="187"/>
      <c r="I154" s="187"/>
      <c r="J154" s="187"/>
      <c r="K154" s="182"/>
    </row>
    <row r="155" spans="2:11" ht="16.5" customHeight="1">
      <c r="B155" s="138"/>
      <c r="C155" s="183"/>
      <c r="D155" s="183"/>
      <c r="E155" s="183"/>
      <c r="F155" s="183"/>
      <c r="G155" s="183"/>
      <c r="H155" s="183"/>
      <c r="I155" s="183"/>
      <c r="J155" s="183"/>
      <c r="K155" s="184"/>
    </row>
    <row r="157" spans="5:11" ht="12.75">
      <c r="E157" s="185" t="s">
        <v>164</v>
      </c>
      <c r="F157" s="185"/>
      <c r="G157" s="185"/>
      <c r="H157" s="185"/>
      <c r="I157" s="185"/>
      <c r="J157" s="186"/>
      <c r="K157" s="185"/>
    </row>
    <row r="158" spans="2:11" ht="16.5" customHeight="1">
      <c r="B158" s="121" t="s">
        <v>131</v>
      </c>
      <c r="C158" s="122"/>
      <c r="D158" s="122"/>
      <c r="E158" s="122"/>
      <c r="F158" s="122"/>
      <c r="G158" s="122"/>
      <c r="H158" s="122"/>
      <c r="I158" s="122"/>
      <c r="J158" s="12"/>
      <c r="K158" s="13" t="s">
        <v>26</v>
      </c>
    </row>
    <row r="159" spans="2:11" ht="16.5" customHeight="1">
      <c r="B159" s="31" t="s">
        <v>132</v>
      </c>
      <c r="C159" s="5"/>
      <c r="D159" s="5"/>
      <c r="E159" s="5"/>
      <c r="F159" s="5"/>
      <c r="G159" s="5"/>
      <c r="H159" s="5"/>
      <c r="I159" s="5"/>
      <c r="J159" s="98"/>
      <c r="K159" s="99"/>
    </row>
    <row r="160" spans="2:11" ht="16.5" customHeight="1">
      <c r="B160" s="31" t="s">
        <v>133</v>
      </c>
      <c r="C160" s="5"/>
      <c r="D160" s="5"/>
      <c r="E160" s="5"/>
      <c r="F160" s="5"/>
      <c r="G160" s="5"/>
      <c r="H160" s="5"/>
      <c r="I160" s="5"/>
      <c r="J160" s="98"/>
      <c r="K160" s="99"/>
    </row>
    <row r="161" spans="2:11" ht="16.5" customHeight="1" thickBot="1">
      <c r="B161" s="31" t="s">
        <v>134</v>
      </c>
      <c r="C161" s="5"/>
      <c r="D161" s="5"/>
      <c r="E161" s="5"/>
      <c r="F161" s="5"/>
      <c r="G161" s="5"/>
      <c r="H161" s="5"/>
      <c r="I161" s="5"/>
      <c r="J161" s="98"/>
      <c r="K161" s="99"/>
    </row>
    <row r="162" spans="2:11" ht="16.5" customHeight="1" thickBot="1">
      <c r="B162" s="65" t="s">
        <v>94</v>
      </c>
      <c r="C162" s="67">
        <f>SUM(K159:K161)</f>
        <v>0</v>
      </c>
      <c r="D162" s="68" t="s">
        <v>96</v>
      </c>
      <c r="E162" s="15"/>
      <c r="F162" s="66">
        <f>COUNT(K159:K161)</f>
        <v>0</v>
      </c>
      <c r="G162" s="69" t="s">
        <v>95</v>
      </c>
      <c r="H162" s="15"/>
      <c r="I162" s="15"/>
      <c r="J162" s="111"/>
      <c r="K162" s="75">
        <f>IF(F162=0,"",C162/F162)</f>
      </c>
    </row>
    <row r="163" spans="2:11" ht="16.5" customHeight="1">
      <c r="B163" s="136" t="s">
        <v>38</v>
      </c>
      <c r="C163" s="169"/>
      <c r="D163" s="187"/>
      <c r="E163" s="187"/>
      <c r="F163" s="187"/>
      <c r="G163" s="187"/>
      <c r="H163" s="187"/>
      <c r="I163" s="187"/>
      <c r="J163" s="187"/>
      <c r="K163" s="182"/>
    </row>
    <row r="164" spans="2:11" ht="16.5" customHeight="1">
      <c r="B164" s="137"/>
      <c r="C164" s="187"/>
      <c r="D164" s="187"/>
      <c r="E164" s="187"/>
      <c r="F164" s="187"/>
      <c r="G164" s="187"/>
      <c r="H164" s="187"/>
      <c r="I164" s="187"/>
      <c r="J164" s="187"/>
      <c r="K164" s="182"/>
    </row>
    <row r="165" spans="2:11" ht="16.5" customHeight="1">
      <c r="B165" s="138"/>
      <c r="C165" s="183"/>
      <c r="D165" s="183"/>
      <c r="E165" s="183"/>
      <c r="F165" s="183"/>
      <c r="G165" s="183"/>
      <c r="H165" s="183"/>
      <c r="I165" s="183"/>
      <c r="J165" s="183"/>
      <c r="K165" s="184"/>
    </row>
    <row r="167" spans="5:11" ht="12.75">
      <c r="E167" s="185" t="s">
        <v>164</v>
      </c>
      <c r="F167" s="185"/>
      <c r="G167" s="185"/>
      <c r="H167" s="185"/>
      <c r="I167" s="185"/>
      <c r="J167" s="186"/>
      <c r="K167" s="185"/>
    </row>
    <row r="168" spans="2:11" ht="16.5" customHeight="1">
      <c r="B168" s="121" t="s">
        <v>42</v>
      </c>
      <c r="C168" s="122"/>
      <c r="D168" s="122"/>
      <c r="E168" s="122"/>
      <c r="F168" s="122"/>
      <c r="G168" s="122"/>
      <c r="H168" s="122"/>
      <c r="I168" s="122"/>
      <c r="J168" s="12"/>
      <c r="K168" s="13" t="s">
        <v>26</v>
      </c>
    </row>
    <row r="169" spans="2:11" ht="16.5" customHeight="1">
      <c r="B169" s="31" t="s">
        <v>135</v>
      </c>
      <c r="C169" s="5"/>
      <c r="D169" s="5"/>
      <c r="E169" s="5"/>
      <c r="F169" s="5"/>
      <c r="G169" s="5"/>
      <c r="H169" s="5"/>
      <c r="I169" s="5"/>
      <c r="J169" s="98"/>
      <c r="K169" s="99"/>
    </row>
    <row r="170" spans="2:11" ht="16.5" customHeight="1">
      <c r="B170" s="31" t="s">
        <v>136</v>
      </c>
      <c r="C170" s="5"/>
      <c r="D170" s="5"/>
      <c r="E170" s="5"/>
      <c r="F170" s="5"/>
      <c r="G170" s="5"/>
      <c r="H170" s="5"/>
      <c r="I170" s="5"/>
      <c r="J170" s="98"/>
      <c r="K170" s="99"/>
    </row>
    <row r="171" spans="2:11" ht="16.5" customHeight="1">
      <c r="B171" s="31" t="s">
        <v>137</v>
      </c>
      <c r="C171" s="5"/>
      <c r="D171" s="5"/>
      <c r="E171" s="5"/>
      <c r="F171" s="5"/>
      <c r="G171" s="5"/>
      <c r="H171" s="5"/>
      <c r="I171" s="5"/>
      <c r="J171" s="98"/>
      <c r="K171" s="99"/>
    </row>
    <row r="172" spans="2:11" ht="16.5" customHeight="1">
      <c r="B172" s="31" t="s">
        <v>138</v>
      </c>
      <c r="C172" s="5"/>
      <c r="D172" s="5"/>
      <c r="E172" s="5"/>
      <c r="F172" s="5"/>
      <c r="G172" s="5"/>
      <c r="H172" s="5"/>
      <c r="I172" s="5"/>
      <c r="J172" s="98"/>
      <c r="K172" s="99"/>
    </row>
    <row r="173" spans="2:11" ht="16.5" customHeight="1">
      <c r="B173" s="31" t="s">
        <v>139</v>
      </c>
      <c r="C173" s="5"/>
      <c r="D173" s="5"/>
      <c r="E173" s="5"/>
      <c r="F173" s="5"/>
      <c r="G173" s="5"/>
      <c r="H173" s="5"/>
      <c r="I173" s="5"/>
      <c r="J173" s="98"/>
      <c r="K173" s="99"/>
    </row>
    <row r="174" spans="2:11" ht="16.5" customHeight="1" thickBot="1">
      <c r="B174" s="31" t="s">
        <v>140</v>
      </c>
      <c r="C174" s="5"/>
      <c r="D174" s="5"/>
      <c r="E174" s="5"/>
      <c r="F174" s="5"/>
      <c r="G174" s="5"/>
      <c r="H174" s="5"/>
      <c r="I174" s="5"/>
      <c r="J174" s="98"/>
      <c r="K174" s="110"/>
    </row>
    <row r="175" spans="2:11" ht="16.5" customHeight="1" thickBot="1">
      <c r="B175" s="65" t="s">
        <v>94</v>
      </c>
      <c r="C175" s="67">
        <f>SUM(K169:K174)</f>
        <v>0</v>
      </c>
      <c r="D175" s="68" t="s">
        <v>96</v>
      </c>
      <c r="E175" s="15"/>
      <c r="F175" s="66">
        <f>COUNT(K169:K174)</f>
        <v>0</v>
      </c>
      <c r="G175" s="69" t="s">
        <v>95</v>
      </c>
      <c r="H175" s="15"/>
      <c r="I175" s="15"/>
      <c r="J175" s="111"/>
      <c r="K175" s="75">
        <f>IF(F175=0,"",C175/F175)</f>
      </c>
    </row>
    <row r="176" spans="2:11" ht="16.5" customHeight="1">
      <c r="B176" s="136" t="s">
        <v>38</v>
      </c>
      <c r="C176" s="169"/>
      <c r="D176" s="187"/>
      <c r="E176" s="187"/>
      <c r="F176" s="187"/>
      <c r="G176" s="187"/>
      <c r="H176" s="187"/>
      <c r="I176" s="187"/>
      <c r="J176" s="187"/>
      <c r="K176" s="182"/>
    </row>
    <row r="177" spans="2:11" ht="16.5" customHeight="1">
      <c r="B177" s="137"/>
      <c r="C177" s="187"/>
      <c r="D177" s="187"/>
      <c r="E177" s="187"/>
      <c r="F177" s="187"/>
      <c r="G177" s="187"/>
      <c r="H177" s="187"/>
      <c r="I177" s="187"/>
      <c r="J177" s="187"/>
      <c r="K177" s="182"/>
    </row>
    <row r="178" spans="2:11" ht="16.5" customHeight="1">
      <c r="B178" s="138"/>
      <c r="C178" s="183"/>
      <c r="D178" s="183"/>
      <c r="E178" s="183"/>
      <c r="F178" s="183"/>
      <c r="G178" s="183"/>
      <c r="H178" s="183"/>
      <c r="I178" s="183"/>
      <c r="J178" s="183"/>
      <c r="K178" s="184"/>
    </row>
    <row r="183" spans="3:9" ht="12.75">
      <c r="C183" s="20" t="s">
        <v>25</v>
      </c>
      <c r="D183" s="25" t="s">
        <v>30</v>
      </c>
      <c r="E183" s="21" t="s">
        <v>31</v>
      </c>
      <c r="F183" s="22" t="s">
        <v>32</v>
      </c>
      <c r="G183" s="21" t="s">
        <v>33</v>
      </c>
      <c r="H183" s="21" t="s">
        <v>34</v>
      </c>
      <c r="I183" s="22" t="s">
        <v>35</v>
      </c>
    </row>
    <row r="184" spans="3:9" ht="12.75">
      <c r="C184" s="23" t="s">
        <v>29</v>
      </c>
      <c r="D184" s="30" t="s">
        <v>172</v>
      </c>
      <c r="E184" s="24" t="s">
        <v>172</v>
      </c>
      <c r="F184" s="26" t="s">
        <v>172</v>
      </c>
      <c r="G184" s="24" t="s">
        <v>172</v>
      </c>
      <c r="H184" s="24" t="s">
        <v>172</v>
      </c>
      <c r="I184" s="26" t="s">
        <v>172</v>
      </c>
    </row>
    <row r="185" spans="3:9" ht="12.75">
      <c r="C185" s="27"/>
      <c r="D185" s="28" t="s">
        <v>165</v>
      </c>
      <c r="E185" s="27" t="s">
        <v>16</v>
      </c>
      <c r="F185" s="29" t="s">
        <v>15</v>
      </c>
      <c r="G185" s="27" t="s">
        <v>14</v>
      </c>
      <c r="H185" s="27" t="s">
        <v>13</v>
      </c>
      <c r="I185" s="29" t="s">
        <v>11</v>
      </c>
    </row>
    <row r="186" spans="3:9" ht="12.75">
      <c r="C186" s="33" t="s">
        <v>36</v>
      </c>
      <c r="D186" s="9"/>
      <c r="E186" s="114">
        <f>+C6</f>
        <v>0</v>
      </c>
      <c r="F186" s="76"/>
      <c r="G186" s="9"/>
      <c r="H186" s="9"/>
      <c r="I186" s="36"/>
    </row>
    <row r="188" spans="5:11" ht="12.75">
      <c r="E188" s="185" t="s">
        <v>164</v>
      </c>
      <c r="F188" s="185"/>
      <c r="G188" s="185"/>
      <c r="H188" s="185"/>
      <c r="I188" s="185"/>
      <c r="J188" s="186"/>
      <c r="K188" s="185"/>
    </row>
    <row r="189" spans="2:11" ht="16.5" customHeight="1">
      <c r="B189" s="121" t="s">
        <v>45</v>
      </c>
      <c r="C189" s="122"/>
      <c r="D189" s="122"/>
      <c r="E189" s="122"/>
      <c r="F189" s="122"/>
      <c r="G189" s="122"/>
      <c r="H189" s="122"/>
      <c r="I189" s="122"/>
      <c r="J189" s="12"/>
      <c r="K189" s="13" t="s">
        <v>26</v>
      </c>
    </row>
    <row r="190" spans="2:11" ht="16.5" customHeight="1">
      <c r="B190" s="31" t="s">
        <v>141</v>
      </c>
      <c r="C190" s="5"/>
      <c r="D190" s="5"/>
      <c r="E190" s="5"/>
      <c r="F190" s="5"/>
      <c r="G190" s="5"/>
      <c r="H190" s="5"/>
      <c r="I190" s="5"/>
      <c r="J190" s="98"/>
      <c r="K190" s="99"/>
    </row>
    <row r="191" spans="2:11" ht="16.5" customHeight="1">
      <c r="B191" s="31" t="s">
        <v>142</v>
      </c>
      <c r="C191" s="5"/>
      <c r="D191" s="5"/>
      <c r="E191" s="5"/>
      <c r="F191" s="5"/>
      <c r="G191" s="5"/>
      <c r="H191" s="5"/>
      <c r="I191" s="5"/>
      <c r="J191" s="98"/>
      <c r="K191" s="99"/>
    </row>
    <row r="192" spans="2:11" ht="16.5" customHeight="1">
      <c r="B192" s="31" t="s">
        <v>143</v>
      </c>
      <c r="C192" s="5"/>
      <c r="D192" s="5"/>
      <c r="E192" s="5"/>
      <c r="F192" s="5"/>
      <c r="G192" s="5"/>
      <c r="H192" s="5"/>
      <c r="I192" s="5"/>
      <c r="J192" s="98"/>
      <c r="K192" s="99"/>
    </row>
    <row r="193" spans="2:11" ht="16.5" customHeight="1">
      <c r="B193" s="31" t="s">
        <v>144</v>
      </c>
      <c r="C193" s="5"/>
      <c r="D193" s="5"/>
      <c r="E193" s="5"/>
      <c r="F193" s="5"/>
      <c r="G193" s="5"/>
      <c r="H193" s="5"/>
      <c r="I193" s="5"/>
      <c r="J193" s="98"/>
      <c r="K193" s="99"/>
    </row>
    <row r="194" spans="2:11" ht="16.5" customHeight="1" thickBot="1">
      <c r="B194" s="31" t="s">
        <v>145</v>
      </c>
      <c r="C194" s="5"/>
      <c r="D194" s="5"/>
      <c r="E194" s="5"/>
      <c r="F194" s="5"/>
      <c r="G194" s="5"/>
      <c r="H194" s="5"/>
      <c r="I194" s="5"/>
      <c r="J194" s="98"/>
      <c r="K194" s="110"/>
    </row>
    <row r="195" spans="2:11" ht="16.5" customHeight="1" thickBot="1">
      <c r="B195" s="65" t="s">
        <v>94</v>
      </c>
      <c r="C195" s="67">
        <f>SUM(K190:K194)</f>
        <v>0</v>
      </c>
      <c r="D195" s="68" t="s">
        <v>96</v>
      </c>
      <c r="E195" s="15"/>
      <c r="F195" s="66">
        <f>COUNT(K190:K194)</f>
        <v>0</v>
      </c>
      <c r="G195" s="69" t="s">
        <v>95</v>
      </c>
      <c r="H195" s="15"/>
      <c r="I195" s="15"/>
      <c r="J195" s="111"/>
      <c r="K195" s="75">
        <f>IF(F195=0,"",C195/F195)</f>
      </c>
    </row>
    <row r="196" spans="2:11" ht="16.5" customHeight="1">
      <c r="B196" s="136" t="s">
        <v>38</v>
      </c>
      <c r="C196" s="169"/>
      <c r="D196" s="170"/>
      <c r="E196" s="170"/>
      <c r="F196" s="170"/>
      <c r="G196" s="170"/>
      <c r="H196" s="170"/>
      <c r="I196" s="170"/>
      <c r="J196" s="170"/>
      <c r="K196" s="171"/>
    </row>
    <row r="197" spans="2:11" ht="16.5" customHeight="1">
      <c r="B197" s="137"/>
      <c r="C197" s="170"/>
      <c r="D197" s="170"/>
      <c r="E197" s="170"/>
      <c r="F197" s="170"/>
      <c r="G197" s="170"/>
      <c r="H197" s="170"/>
      <c r="I197" s="170"/>
      <c r="J197" s="170"/>
      <c r="K197" s="171"/>
    </row>
    <row r="198" spans="2:11" ht="16.5" customHeight="1">
      <c r="B198" s="138"/>
      <c r="C198" s="153"/>
      <c r="D198" s="153"/>
      <c r="E198" s="153"/>
      <c r="F198" s="153"/>
      <c r="G198" s="153"/>
      <c r="H198" s="153"/>
      <c r="I198" s="153"/>
      <c r="J198" s="153"/>
      <c r="K198" s="154"/>
    </row>
    <row r="200" spans="5:11" ht="12.75">
      <c r="E200" s="185" t="s">
        <v>164</v>
      </c>
      <c r="F200" s="185"/>
      <c r="G200" s="185"/>
      <c r="H200" s="185"/>
      <c r="I200" s="185"/>
      <c r="J200" s="186"/>
      <c r="K200" s="185"/>
    </row>
    <row r="201" spans="2:11" ht="16.5" customHeight="1">
      <c r="B201" s="121" t="s">
        <v>44</v>
      </c>
      <c r="C201" s="122"/>
      <c r="D201" s="122"/>
      <c r="E201" s="122"/>
      <c r="F201" s="122"/>
      <c r="G201" s="122"/>
      <c r="H201" s="122"/>
      <c r="I201" s="122"/>
      <c r="J201" s="12"/>
      <c r="K201" s="13" t="s">
        <v>26</v>
      </c>
    </row>
    <row r="202" spans="2:11" ht="16.5" customHeight="1">
      <c r="B202" s="31" t="s">
        <v>146</v>
      </c>
      <c r="C202" s="5"/>
      <c r="D202" s="5"/>
      <c r="E202" s="5"/>
      <c r="F202" s="5"/>
      <c r="G202" s="5"/>
      <c r="H202" s="5"/>
      <c r="I202" s="5"/>
      <c r="J202" s="98"/>
      <c r="K202" s="99"/>
    </row>
    <row r="203" spans="2:11" ht="16.5" customHeight="1">
      <c r="B203" s="31" t="s">
        <v>147</v>
      </c>
      <c r="C203" s="5"/>
      <c r="D203" s="5"/>
      <c r="E203" s="5"/>
      <c r="F203" s="5"/>
      <c r="G203" s="5"/>
      <c r="H203" s="5"/>
      <c r="I203" s="5"/>
      <c r="J203" s="98"/>
      <c r="K203" s="99"/>
    </row>
    <row r="204" spans="2:11" ht="16.5" customHeight="1">
      <c r="B204" s="31" t="s">
        <v>148</v>
      </c>
      <c r="C204" s="5"/>
      <c r="D204" s="5"/>
      <c r="E204" s="5"/>
      <c r="F204" s="5"/>
      <c r="G204" s="5"/>
      <c r="H204" s="5"/>
      <c r="I204" s="5"/>
      <c r="J204" s="98"/>
      <c r="K204" s="99"/>
    </row>
    <row r="205" spans="2:11" ht="16.5" customHeight="1">
      <c r="B205" s="31" t="s">
        <v>149</v>
      </c>
      <c r="C205" s="5"/>
      <c r="D205" s="5"/>
      <c r="E205" s="5"/>
      <c r="F205" s="5"/>
      <c r="G205" s="5"/>
      <c r="H205" s="5"/>
      <c r="I205" s="5"/>
      <c r="J205" s="98"/>
      <c r="K205" s="99"/>
    </row>
    <row r="206" spans="2:11" ht="16.5" customHeight="1" thickBot="1">
      <c r="B206" s="31" t="s">
        <v>150</v>
      </c>
      <c r="C206" s="5"/>
      <c r="D206" s="5"/>
      <c r="E206" s="5"/>
      <c r="F206" s="5"/>
      <c r="G206" s="5"/>
      <c r="H206" s="5"/>
      <c r="I206" s="5"/>
      <c r="J206" s="98"/>
      <c r="K206" s="110"/>
    </row>
    <row r="207" spans="2:11" ht="16.5" customHeight="1" thickBot="1">
      <c r="B207" s="65" t="s">
        <v>94</v>
      </c>
      <c r="C207" s="67">
        <f>SUM(K202:K206)</f>
        <v>0</v>
      </c>
      <c r="D207" s="68" t="s">
        <v>96</v>
      </c>
      <c r="E207" s="15"/>
      <c r="F207" s="66">
        <f>COUNT(K202:K206)</f>
        <v>0</v>
      </c>
      <c r="G207" s="69" t="s">
        <v>95</v>
      </c>
      <c r="H207" s="15"/>
      <c r="I207" s="15"/>
      <c r="J207" s="111"/>
      <c r="K207" s="75">
        <f>IF(F207=0,"",C207/F207)</f>
      </c>
    </row>
    <row r="208" spans="2:11" ht="16.5" customHeight="1">
      <c r="B208" s="136" t="s">
        <v>38</v>
      </c>
      <c r="C208" s="169"/>
      <c r="D208" s="187"/>
      <c r="E208" s="187"/>
      <c r="F208" s="187"/>
      <c r="G208" s="187"/>
      <c r="H208" s="187"/>
      <c r="I208" s="187"/>
      <c r="J208" s="187"/>
      <c r="K208" s="182"/>
    </row>
    <row r="209" spans="2:11" ht="16.5" customHeight="1">
      <c r="B209" s="137"/>
      <c r="C209" s="187"/>
      <c r="D209" s="187"/>
      <c r="E209" s="187"/>
      <c r="F209" s="187"/>
      <c r="G209" s="187"/>
      <c r="H209" s="187"/>
      <c r="I209" s="187"/>
      <c r="J209" s="187"/>
      <c r="K209" s="182"/>
    </row>
    <row r="210" spans="2:11" ht="16.5" customHeight="1">
      <c r="B210" s="138"/>
      <c r="C210" s="183"/>
      <c r="D210" s="183"/>
      <c r="E210" s="183"/>
      <c r="F210" s="183"/>
      <c r="G210" s="183"/>
      <c r="H210" s="183"/>
      <c r="I210" s="183"/>
      <c r="J210" s="183"/>
      <c r="K210" s="184"/>
    </row>
    <row r="212" spans="5:11" ht="12.75">
      <c r="E212" s="185" t="s">
        <v>164</v>
      </c>
      <c r="F212" s="185"/>
      <c r="G212" s="185"/>
      <c r="H212" s="185"/>
      <c r="I212" s="185"/>
      <c r="J212" s="186"/>
      <c r="K212" s="185"/>
    </row>
    <row r="213" spans="2:11" ht="16.5" customHeight="1">
      <c r="B213" s="121" t="s">
        <v>151</v>
      </c>
      <c r="C213" s="122"/>
      <c r="D213" s="122"/>
      <c r="E213" s="122"/>
      <c r="F213" s="122"/>
      <c r="G213" s="122"/>
      <c r="H213" s="122"/>
      <c r="I213" s="122"/>
      <c r="J213" s="12"/>
      <c r="K213" s="13" t="s">
        <v>26</v>
      </c>
    </row>
    <row r="214" spans="2:11" ht="16.5" customHeight="1">
      <c r="B214" s="31" t="s">
        <v>152</v>
      </c>
      <c r="C214" s="5"/>
      <c r="D214" s="5"/>
      <c r="E214" s="5"/>
      <c r="F214" s="5"/>
      <c r="G214" s="5"/>
      <c r="H214" s="5"/>
      <c r="I214" s="5"/>
      <c r="J214" s="98"/>
      <c r="K214" s="99"/>
    </row>
    <row r="215" spans="2:11" ht="16.5" customHeight="1">
      <c r="B215" s="31" t="s">
        <v>153</v>
      </c>
      <c r="C215" s="5"/>
      <c r="D215" s="5"/>
      <c r="E215" s="5"/>
      <c r="F215" s="5"/>
      <c r="G215" s="5"/>
      <c r="H215" s="5"/>
      <c r="I215" s="5"/>
      <c r="J215" s="98"/>
      <c r="K215" s="99"/>
    </row>
    <row r="216" spans="2:11" ht="16.5" customHeight="1">
      <c r="B216" s="31" t="s">
        <v>154</v>
      </c>
      <c r="C216" s="5"/>
      <c r="D216" s="5"/>
      <c r="E216" s="5"/>
      <c r="F216" s="5"/>
      <c r="G216" s="5"/>
      <c r="H216" s="5"/>
      <c r="I216" s="5"/>
      <c r="J216" s="98"/>
      <c r="K216" s="99"/>
    </row>
    <row r="217" spans="2:11" ht="16.5" customHeight="1">
      <c r="B217" s="31" t="s">
        <v>155</v>
      </c>
      <c r="C217" s="5"/>
      <c r="D217" s="5"/>
      <c r="E217" s="5"/>
      <c r="F217" s="5"/>
      <c r="G217" s="5"/>
      <c r="H217" s="5"/>
      <c r="I217" s="5"/>
      <c r="J217" s="98"/>
      <c r="K217" s="99"/>
    </row>
    <row r="218" spans="2:11" ht="16.5" customHeight="1" thickBot="1">
      <c r="B218" s="31" t="s">
        <v>156</v>
      </c>
      <c r="C218" s="5"/>
      <c r="D218" s="5"/>
      <c r="E218" s="5"/>
      <c r="F218" s="5"/>
      <c r="G218" s="5"/>
      <c r="H218" s="5"/>
      <c r="I218" s="5"/>
      <c r="J218" s="98"/>
      <c r="K218" s="110"/>
    </row>
    <row r="219" spans="2:11" ht="16.5" customHeight="1" thickBot="1">
      <c r="B219" s="65" t="s">
        <v>94</v>
      </c>
      <c r="C219" s="67">
        <f>SUM(K214:K218)</f>
        <v>0</v>
      </c>
      <c r="D219" s="68" t="s">
        <v>96</v>
      </c>
      <c r="E219" s="15"/>
      <c r="F219" s="66">
        <f>COUNT(K214:K218)</f>
        <v>0</v>
      </c>
      <c r="G219" s="69" t="s">
        <v>95</v>
      </c>
      <c r="H219" s="15"/>
      <c r="I219" s="15"/>
      <c r="J219" s="111"/>
      <c r="K219" s="75">
        <f>IF(F219=0,"",C219/F219)</f>
      </c>
    </row>
    <row r="220" spans="2:11" ht="16.5" customHeight="1">
      <c r="B220" s="136" t="s">
        <v>38</v>
      </c>
      <c r="C220" s="169"/>
      <c r="D220" s="170"/>
      <c r="E220" s="170"/>
      <c r="F220" s="170"/>
      <c r="G220" s="170"/>
      <c r="H220" s="170"/>
      <c r="I220" s="170"/>
      <c r="J220" s="170"/>
      <c r="K220" s="171"/>
    </row>
    <row r="221" spans="2:11" ht="16.5" customHeight="1">
      <c r="B221" s="137"/>
      <c r="C221" s="170"/>
      <c r="D221" s="170"/>
      <c r="E221" s="170"/>
      <c r="F221" s="170"/>
      <c r="G221" s="170"/>
      <c r="H221" s="170"/>
      <c r="I221" s="170"/>
      <c r="J221" s="170"/>
      <c r="K221" s="171"/>
    </row>
    <row r="222" spans="2:11" ht="16.5" customHeight="1">
      <c r="B222" s="138"/>
      <c r="C222" s="153"/>
      <c r="D222" s="153"/>
      <c r="E222" s="153"/>
      <c r="F222" s="153"/>
      <c r="G222" s="153"/>
      <c r="H222" s="153"/>
      <c r="I222" s="153"/>
      <c r="J222" s="153"/>
      <c r="K222" s="154"/>
    </row>
    <row r="224" spans="2:11" ht="13.5" thickBot="1">
      <c r="B224" s="45"/>
      <c r="C224" s="45"/>
      <c r="D224" s="45"/>
      <c r="E224" s="45"/>
      <c r="F224" s="45"/>
      <c r="G224" s="45"/>
      <c r="H224" s="45"/>
      <c r="I224" s="45"/>
      <c r="J224" s="82"/>
      <c r="K224" s="45"/>
    </row>
    <row r="226" ht="12.75">
      <c r="B226" s="46" t="s">
        <v>157</v>
      </c>
    </row>
    <row r="227" ht="12.75">
      <c r="B227" s="46" t="s">
        <v>158</v>
      </c>
    </row>
    <row r="228" spans="2:11" ht="13.5" thickBot="1">
      <c r="B228" s="45"/>
      <c r="C228" s="45"/>
      <c r="D228" s="45"/>
      <c r="E228" s="45"/>
      <c r="F228" s="45"/>
      <c r="G228" s="45"/>
      <c r="H228" s="45"/>
      <c r="I228" s="45"/>
      <c r="J228" s="82"/>
      <c r="K228" s="45"/>
    </row>
    <row r="231" spans="1:11" ht="15.75">
      <c r="A231" s="161" t="s">
        <v>0</v>
      </c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</row>
    <row r="232" spans="1:11" ht="15.75">
      <c r="A232" s="161" t="s">
        <v>99</v>
      </c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</row>
    <row r="233" spans="1:11" ht="18.75">
      <c r="A233" s="175" t="s">
        <v>1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</row>
    <row r="234" spans="1:11" ht="15.75">
      <c r="A234" s="161" t="s">
        <v>46</v>
      </c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</row>
    <row r="236" spans="3:9" ht="12.75">
      <c r="C236" s="20" t="s">
        <v>25</v>
      </c>
      <c r="D236" s="25" t="s">
        <v>30</v>
      </c>
      <c r="E236" s="21" t="s">
        <v>31</v>
      </c>
      <c r="F236" s="22" t="s">
        <v>32</v>
      </c>
      <c r="G236" s="21" t="s">
        <v>33</v>
      </c>
      <c r="H236" s="21" t="s">
        <v>34</v>
      </c>
      <c r="I236" s="22" t="s">
        <v>35</v>
      </c>
    </row>
    <row r="237" spans="3:9" ht="12.75">
      <c r="C237" s="23" t="s">
        <v>29</v>
      </c>
      <c r="D237" s="30" t="s">
        <v>172</v>
      </c>
      <c r="E237" s="24" t="s">
        <v>172</v>
      </c>
      <c r="F237" s="26" t="s">
        <v>172</v>
      </c>
      <c r="G237" s="24" t="s">
        <v>172</v>
      </c>
      <c r="H237" s="24" t="s">
        <v>172</v>
      </c>
      <c r="I237" s="26" t="s">
        <v>172</v>
      </c>
    </row>
    <row r="238" spans="3:9" ht="12.75">
      <c r="C238" s="27"/>
      <c r="D238" s="28" t="s">
        <v>166</v>
      </c>
      <c r="E238" s="27" t="s">
        <v>16</v>
      </c>
      <c r="F238" s="29" t="s">
        <v>15</v>
      </c>
      <c r="G238" s="27" t="s">
        <v>14</v>
      </c>
      <c r="H238" s="27" t="s">
        <v>13</v>
      </c>
      <c r="I238" s="29" t="s">
        <v>11</v>
      </c>
    </row>
    <row r="239" spans="3:9" ht="12.75">
      <c r="C239" s="33" t="s">
        <v>36</v>
      </c>
      <c r="D239" s="9"/>
      <c r="E239" s="114">
        <f>+C6</f>
        <v>0</v>
      </c>
      <c r="F239" s="9"/>
      <c r="G239" s="9"/>
      <c r="H239" s="9"/>
      <c r="I239" s="36"/>
    </row>
    <row r="241" ht="15.75">
      <c r="A241" s="14" t="s">
        <v>47</v>
      </c>
    </row>
    <row r="242" ht="12.75">
      <c r="B242" s="47" t="s">
        <v>48</v>
      </c>
    </row>
    <row r="243" ht="12.75">
      <c r="B243" s="47" t="s">
        <v>167</v>
      </c>
    </row>
    <row r="244" ht="12.75">
      <c r="B244" s="47" t="s">
        <v>168</v>
      </c>
    </row>
    <row r="245" spans="1:11" ht="11.25" customHeight="1">
      <c r="A245" s="48" t="s">
        <v>49</v>
      </c>
      <c r="B245" s="162" t="s">
        <v>60</v>
      </c>
      <c r="C245" s="162"/>
      <c r="D245" s="162"/>
      <c r="E245" s="162"/>
      <c r="F245" s="162"/>
      <c r="G245" s="48" t="s">
        <v>57</v>
      </c>
      <c r="H245" s="49" t="s">
        <v>61</v>
      </c>
      <c r="I245" s="48" t="s">
        <v>53</v>
      </c>
      <c r="J245" s="57" t="s">
        <v>62</v>
      </c>
      <c r="K245" s="48" t="s">
        <v>51</v>
      </c>
    </row>
    <row r="246" spans="1:11" ht="11.25" customHeight="1">
      <c r="A246" s="50" t="s">
        <v>50</v>
      </c>
      <c r="B246" s="204"/>
      <c r="C246" s="205"/>
      <c r="D246" s="205"/>
      <c r="E246" s="205"/>
      <c r="F246" s="206"/>
      <c r="G246" s="50" t="s">
        <v>58</v>
      </c>
      <c r="H246" s="51"/>
      <c r="I246" s="50" t="s">
        <v>50</v>
      </c>
      <c r="J246" s="51"/>
      <c r="K246" s="50" t="s">
        <v>52</v>
      </c>
    </row>
    <row r="247" spans="1:11" ht="11.25" customHeight="1">
      <c r="A247" s="50"/>
      <c r="B247" s="204"/>
      <c r="C247" s="205"/>
      <c r="D247" s="205"/>
      <c r="E247" s="205"/>
      <c r="F247" s="206"/>
      <c r="G247" s="50" t="s">
        <v>59</v>
      </c>
      <c r="H247" s="51"/>
      <c r="I247" s="50" t="s">
        <v>54</v>
      </c>
      <c r="J247" s="51"/>
      <c r="K247" s="50"/>
    </row>
    <row r="248" spans="1:11" ht="11.25" customHeight="1">
      <c r="A248" s="50"/>
      <c r="B248" s="204"/>
      <c r="C248" s="205"/>
      <c r="D248" s="205"/>
      <c r="E248" s="205"/>
      <c r="F248" s="206"/>
      <c r="G248" s="50"/>
      <c r="H248" s="51"/>
      <c r="I248" s="50" t="s">
        <v>55</v>
      </c>
      <c r="J248" s="51"/>
      <c r="K248" s="50"/>
    </row>
    <row r="249" spans="1:11" ht="11.25" customHeight="1">
      <c r="A249" s="50"/>
      <c r="B249" s="204"/>
      <c r="C249" s="205"/>
      <c r="D249" s="205"/>
      <c r="E249" s="205"/>
      <c r="F249" s="206"/>
      <c r="G249" s="50"/>
      <c r="H249" s="51"/>
      <c r="I249" s="50" t="s">
        <v>49</v>
      </c>
      <c r="J249" s="51"/>
      <c r="K249" s="50"/>
    </row>
    <row r="250" spans="1:11" ht="11.25" customHeight="1">
      <c r="A250" s="50"/>
      <c r="B250" s="207"/>
      <c r="C250" s="208"/>
      <c r="D250" s="208"/>
      <c r="E250" s="208"/>
      <c r="F250" s="209"/>
      <c r="G250" s="52"/>
      <c r="H250" s="53"/>
      <c r="I250" s="52" t="s">
        <v>56</v>
      </c>
      <c r="J250" s="53"/>
      <c r="K250" s="52"/>
    </row>
    <row r="251" spans="1:11" ht="15.75" customHeight="1">
      <c r="A251" s="70"/>
      <c r="B251" s="155">
        <v>1</v>
      </c>
      <c r="C251" s="150">
        <f>+C33</f>
        <v>0</v>
      </c>
      <c r="D251" s="151"/>
      <c r="E251" s="151"/>
      <c r="F251" s="152"/>
      <c r="G251" s="117">
        <f>IF(K33="","",K33)</f>
      </c>
      <c r="H251" s="5"/>
      <c r="I251" s="77">
        <f>IF(G251="","",$A$253/$G$257)</f>
      </c>
      <c r="J251" s="83"/>
      <c r="K251" s="73">
        <f>IF(I251="","",G251*I251)</f>
      </c>
    </row>
    <row r="252" spans="1:11" ht="15.75" customHeight="1">
      <c r="A252" s="71"/>
      <c r="B252" s="163"/>
      <c r="C252" s="153"/>
      <c r="D252" s="153"/>
      <c r="E252" s="153"/>
      <c r="F252" s="154"/>
      <c r="G252" s="164"/>
      <c r="H252" s="165"/>
      <c r="I252" s="165"/>
      <c r="J252" s="165"/>
      <c r="K252" s="166"/>
    </row>
    <row r="253" spans="1:11" ht="15.75" customHeight="1">
      <c r="A253" s="78">
        <v>0.3</v>
      </c>
      <c r="B253" s="155">
        <v>2</v>
      </c>
      <c r="C253" s="150">
        <f>+C37</f>
        <v>0</v>
      </c>
      <c r="D253" s="151"/>
      <c r="E253" s="151"/>
      <c r="F253" s="152"/>
      <c r="G253" s="117">
        <f>IF(K37="","",K37)</f>
      </c>
      <c r="H253" s="5"/>
      <c r="I253" s="77">
        <f>IF(G253="","",$A$253/$G$257)</f>
      </c>
      <c r="J253" s="83"/>
      <c r="K253" s="73">
        <f>IF(I253="","",G253*I253)</f>
      </c>
    </row>
    <row r="254" spans="1:11" ht="15.75" customHeight="1">
      <c r="A254" s="71"/>
      <c r="B254" s="163"/>
      <c r="C254" s="153"/>
      <c r="D254" s="153"/>
      <c r="E254" s="153"/>
      <c r="F254" s="154"/>
      <c r="G254" s="164"/>
      <c r="H254" s="165"/>
      <c r="I254" s="165"/>
      <c r="J254" s="165"/>
      <c r="K254" s="166"/>
    </row>
    <row r="255" spans="1:11" ht="15.75" customHeight="1">
      <c r="A255" s="71"/>
      <c r="B255" s="155">
        <v>3</v>
      </c>
      <c r="C255" s="150">
        <f>+C41</f>
        <v>0</v>
      </c>
      <c r="D255" s="151"/>
      <c r="E255" s="151"/>
      <c r="F255" s="152"/>
      <c r="G255" s="117">
        <f>IF(K41="","",K41)</f>
      </c>
      <c r="H255" s="5"/>
      <c r="I255" s="77">
        <f>IF(G255="","",$A$253/$G$257)</f>
      </c>
      <c r="J255" s="83"/>
      <c r="K255" s="73">
        <f>IF(I255="","",G255*I255)</f>
      </c>
    </row>
    <row r="256" spans="1:11" ht="15.75" customHeight="1" thickBot="1">
      <c r="A256" s="72"/>
      <c r="B256" s="163"/>
      <c r="C256" s="153"/>
      <c r="D256" s="153"/>
      <c r="E256" s="153"/>
      <c r="F256" s="154"/>
      <c r="G256" s="133"/>
      <c r="H256" s="134"/>
      <c r="I256" s="134"/>
      <c r="J256" s="134"/>
      <c r="K256" s="135"/>
    </row>
    <row r="257" spans="1:11" ht="15.75" customHeight="1" thickBot="1">
      <c r="A257" s="65" t="s">
        <v>159</v>
      </c>
      <c r="B257" s="15"/>
      <c r="C257" s="15"/>
      <c r="D257" s="15"/>
      <c r="E257" s="15"/>
      <c r="F257" s="15"/>
      <c r="G257" s="118">
        <f>COUNT(G251:G256)</f>
        <v>0</v>
      </c>
      <c r="H257" s="96" t="s">
        <v>160</v>
      </c>
      <c r="I257" s="15"/>
      <c r="J257" s="84"/>
      <c r="K257" s="74">
        <f>SUM(K251:K256)</f>
        <v>0</v>
      </c>
    </row>
    <row r="259" ht="15.75">
      <c r="A259" s="14" t="s">
        <v>63</v>
      </c>
    </row>
    <row r="260" ht="12.75">
      <c r="B260" s="47" t="s">
        <v>64</v>
      </c>
    </row>
    <row r="261" ht="12.75">
      <c r="B261" s="47" t="s">
        <v>169</v>
      </c>
    </row>
    <row r="262" ht="12.75">
      <c r="B262" s="47" t="s">
        <v>170</v>
      </c>
    </row>
    <row r="263" ht="12.75">
      <c r="B263" s="47" t="s">
        <v>171</v>
      </c>
    </row>
    <row r="264" spans="1:11" ht="11.25" customHeight="1">
      <c r="A264" s="48" t="s">
        <v>49</v>
      </c>
      <c r="B264" s="162" t="s">
        <v>60</v>
      </c>
      <c r="C264" s="162"/>
      <c r="D264" s="162"/>
      <c r="E264" s="162"/>
      <c r="F264" s="162"/>
      <c r="G264" s="48" t="s">
        <v>57</v>
      </c>
      <c r="H264" s="49" t="s">
        <v>61</v>
      </c>
      <c r="I264" s="48" t="s">
        <v>53</v>
      </c>
      <c r="J264" s="57" t="s">
        <v>62</v>
      </c>
      <c r="K264" s="48" t="s">
        <v>51</v>
      </c>
    </row>
    <row r="265" spans="1:11" ht="11.25" customHeight="1">
      <c r="A265" s="50" t="s">
        <v>50</v>
      </c>
      <c r="B265" s="204"/>
      <c r="C265" s="205"/>
      <c r="D265" s="205"/>
      <c r="E265" s="205"/>
      <c r="F265" s="206"/>
      <c r="G265" s="50" t="s">
        <v>58</v>
      </c>
      <c r="H265" s="51"/>
      <c r="I265" s="50" t="s">
        <v>50</v>
      </c>
      <c r="J265" s="51"/>
      <c r="K265" s="50" t="s">
        <v>52</v>
      </c>
    </row>
    <row r="266" spans="1:11" ht="11.25" customHeight="1">
      <c r="A266" s="50"/>
      <c r="B266" s="204"/>
      <c r="C266" s="205"/>
      <c r="D266" s="205"/>
      <c r="E266" s="205"/>
      <c r="F266" s="206"/>
      <c r="G266" s="50" t="s">
        <v>59</v>
      </c>
      <c r="H266" s="51"/>
      <c r="I266" s="50" t="s">
        <v>54</v>
      </c>
      <c r="J266" s="51"/>
      <c r="K266" s="50"/>
    </row>
    <row r="267" spans="1:11" ht="11.25" customHeight="1">
      <c r="A267" s="50"/>
      <c r="B267" s="204"/>
      <c r="C267" s="205"/>
      <c r="D267" s="205"/>
      <c r="E267" s="205"/>
      <c r="F267" s="206"/>
      <c r="G267" s="50"/>
      <c r="H267" s="51"/>
      <c r="I267" s="50" t="s">
        <v>55</v>
      </c>
      <c r="J267" s="51"/>
      <c r="K267" s="50"/>
    </row>
    <row r="268" spans="1:11" ht="11.25" customHeight="1">
      <c r="A268" s="50"/>
      <c r="B268" s="204"/>
      <c r="C268" s="205"/>
      <c r="D268" s="205"/>
      <c r="E268" s="205"/>
      <c r="F268" s="206"/>
      <c r="G268" s="50"/>
      <c r="H268" s="51"/>
      <c r="I268" s="50" t="s">
        <v>49</v>
      </c>
      <c r="J268" s="51"/>
      <c r="K268" s="50"/>
    </row>
    <row r="269" spans="1:11" ht="11.25" customHeight="1">
      <c r="A269" s="50"/>
      <c r="B269" s="207"/>
      <c r="C269" s="208"/>
      <c r="D269" s="208"/>
      <c r="E269" s="208"/>
      <c r="F269" s="209"/>
      <c r="G269" s="52"/>
      <c r="H269" s="53"/>
      <c r="I269" s="52" t="s">
        <v>56</v>
      </c>
      <c r="J269" s="53"/>
      <c r="K269" s="52"/>
    </row>
    <row r="270" spans="1:11" ht="15.75" customHeight="1">
      <c r="A270" s="70"/>
      <c r="B270" s="155">
        <v>1</v>
      </c>
      <c r="C270" s="150">
        <f>+C54</f>
        <v>0</v>
      </c>
      <c r="D270" s="151"/>
      <c r="E270" s="151"/>
      <c r="F270" s="152"/>
      <c r="G270" s="117">
        <f>IF(K54="","",K54)</f>
      </c>
      <c r="H270" s="5"/>
      <c r="I270" s="77">
        <f>IF(G270="","",$A$274/$G$280)</f>
      </c>
      <c r="J270" s="83"/>
      <c r="K270" s="73">
        <f>IF(I270="","",G270*I270)</f>
      </c>
    </row>
    <row r="271" spans="1:11" ht="15.75" customHeight="1">
      <c r="A271" s="71"/>
      <c r="B271" s="163"/>
      <c r="C271" s="153"/>
      <c r="D271" s="153"/>
      <c r="E271" s="153"/>
      <c r="F271" s="154"/>
      <c r="G271" s="164"/>
      <c r="H271" s="165"/>
      <c r="I271" s="165"/>
      <c r="J271" s="165"/>
      <c r="K271" s="166"/>
    </row>
    <row r="272" spans="1:11" ht="15.75" customHeight="1">
      <c r="A272" s="55"/>
      <c r="B272" s="155">
        <v>2</v>
      </c>
      <c r="C272" s="150">
        <f>+C56</f>
        <v>0</v>
      </c>
      <c r="D272" s="151"/>
      <c r="E272" s="151"/>
      <c r="F272" s="152"/>
      <c r="G272" s="117">
        <f>IF(K56="","",K56)</f>
      </c>
      <c r="H272" s="5"/>
      <c r="I272" s="77">
        <f>IF(G272="","",$A$274/$G$280)</f>
      </c>
      <c r="J272" s="83"/>
      <c r="K272" s="73">
        <f>IF(I272="","",G272*I272)</f>
      </c>
    </row>
    <row r="273" spans="1:11" ht="15.75" customHeight="1">
      <c r="A273" s="71"/>
      <c r="B273" s="163"/>
      <c r="C273" s="153"/>
      <c r="D273" s="153"/>
      <c r="E273" s="153"/>
      <c r="F273" s="154"/>
      <c r="G273" s="164"/>
      <c r="H273" s="165"/>
      <c r="I273" s="165"/>
      <c r="J273" s="165"/>
      <c r="K273" s="166"/>
    </row>
    <row r="274" spans="1:11" ht="15.75" customHeight="1">
      <c r="A274" s="78">
        <v>0.4</v>
      </c>
      <c r="B274" s="155">
        <v>3</v>
      </c>
      <c r="C274" s="150">
        <f>+C58</f>
        <v>0</v>
      </c>
      <c r="D274" s="151"/>
      <c r="E274" s="151"/>
      <c r="F274" s="152"/>
      <c r="G274" s="117">
        <f>IF(K58="","",K58)</f>
      </c>
      <c r="H274" s="4"/>
      <c r="I274" s="77">
        <f>IF(G274="","",$A$274/$G$280)</f>
      </c>
      <c r="J274" s="80"/>
      <c r="K274" s="73">
        <f>IF(I274="","",G274*I274)</f>
      </c>
    </row>
    <row r="275" spans="1:11" ht="15.75" customHeight="1">
      <c r="A275" s="71"/>
      <c r="B275" s="156"/>
      <c r="C275" s="153"/>
      <c r="D275" s="153"/>
      <c r="E275" s="153"/>
      <c r="F275" s="154"/>
      <c r="G275" s="164"/>
      <c r="H275" s="165"/>
      <c r="I275" s="165"/>
      <c r="J275" s="165"/>
      <c r="K275" s="166"/>
    </row>
    <row r="276" spans="1:11" ht="15.75" customHeight="1">
      <c r="A276" s="71"/>
      <c r="B276" s="155">
        <v>4</v>
      </c>
      <c r="C276" s="150">
        <f>+C60</f>
        <v>0</v>
      </c>
      <c r="D276" s="151"/>
      <c r="E276" s="151"/>
      <c r="F276" s="152"/>
      <c r="G276" s="117">
        <f>IF(K60="","",K60)</f>
      </c>
      <c r="H276" s="4"/>
      <c r="I276" s="77">
        <f>IF(G276="","",$A$274/$G$280)</f>
      </c>
      <c r="J276" s="80"/>
      <c r="K276" s="73">
        <f>IF(I276="","",G276*I276)</f>
      </c>
    </row>
    <row r="277" spans="1:11" ht="15.75" customHeight="1">
      <c r="A277" s="71"/>
      <c r="B277" s="156"/>
      <c r="C277" s="153"/>
      <c r="D277" s="153"/>
      <c r="E277" s="153"/>
      <c r="F277" s="154"/>
      <c r="G277" s="164"/>
      <c r="H277" s="165"/>
      <c r="I277" s="165"/>
      <c r="J277" s="165"/>
      <c r="K277" s="166"/>
    </row>
    <row r="278" spans="1:11" ht="15.75" customHeight="1">
      <c r="A278" s="71"/>
      <c r="B278" s="155">
        <v>5</v>
      </c>
      <c r="C278" s="150">
        <f>+C62</f>
        <v>0</v>
      </c>
      <c r="D278" s="151"/>
      <c r="E278" s="151"/>
      <c r="F278" s="152"/>
      <c r="G278" s="117">
        <f>IF(K62="","",K62)</f>
      </c>
      <c r="H278" s="5"/>
      <c r="I278" s="77">
        <f>IF(G278="","",$A$274/$G$280)</f>
      </c>
      <c r="J278" s="83"/>
      <c r="K278" s="73">
        <f>IF(I278="","",G278*I278)</f>
      </c>
    </row>
    <row r="279" spans="1:11" ht="15.75" customHeight="1" thickBot="1">
      <c r="A279" s="72"/>
      <c r="B279" s="163"/>
      <c r="C279" s="153"/>
      <c r="D279" s="153"/>
      <c r="E279" s="153"/>
      <c r="F279" s="154"/>
      <c r="G279" s="133"/>
      <c r="H279" s="134"/>
      <c r="I279" s="134"/>
      <c r="J279" s="134"/>
      <c r="K279" s="135"/>
    </row>
    <row r="280" spans="1:11" ht="15.75" customHeight="1" thickBot="1">
      <c r="A280" s="65" t="s">
        <v>159</v>
      </c>
      <c r="B280" s="15"/>
      <c r="C280" s="15"/>
      <c r="D280" s="15"/>
      <c r="E280" s="15"/>
      <c r="F280" s="15"/>
      <c r="G280" s="118">
        <f>COUNT(G270:G279)</f>
        <v>0</v>
      </c>
      <c r="H280" s="96" t="s">
        <v>160</v>
      </c>
      <c r="I280" s="15"/>
      <c r="J280" s="84"/>
      <c r="K280" s="74">
        <f>SUM(K270:K279)</f>
        <v>0</v>
      </c>
    </row>
    <row r="282" spans="3:9" ht="12.75">
      <c r="C282" s="20" t="s">
        <v>25</v>
      </c>
      <c r="D282" s="25" t="s">
        <v>30</v>
      </c>
      <c r="E282" s="21" t="s">
        <v>31</v>
      </c>
      <c r="F282" s="22" t="s">
        <v>32</v>
      </c>
      <c r="G282" s="21" t="s">
        <v>33</v>
      </c>
      <c r="H282" s="21" t="s">
        <v>34</v>
      </c>
      <c r="I282" s="22" t="s">
        <v>35</v>
      </c>
    </row>
    <row r="283" spans="3:9" ht="12.75">
      <c r="C283" s="23" t="s">
        <v>29</v>
      </c>
      <c r="D283" s="30" t="s">
        <v>172</v>
      </c>
      <c r="E283" s="24" t="s">
        <v>172</v>
      </c>
      <c r="F283" s="26" t="s">
        <v>172</v>
      </c>
      <c r="G283" s="24" t="s">
        <v>172</v>
      </c>
      <c r="H283" s="24" t="s">
        <v>172</v>
      </c>
      <c r="I283" s="26" t="s">
        <v>172</v>
      </c>
    </row>
    <row r="284" spans="3:9" ht="12.75">
      <c r="C284" s="27"/>
      <c r="D284" s="28" t="s">
        <v>165</v>
      </c>
      <c r="E284" s="27" t="s">
        <v>16</v>
      </c>
      <c r="F284" s="29" t="s">
        <v>15</v>
      </c>
      <c r="G284" s="27" t="s">
        <v>14</v>
      </c>
      <c r="H284" s="27" t="s">
        <v>13</v>
      </c>
      <c r="I284" s="29" t="s">
        <v>11</v>
      </c>
    </row>
    <row r="285" spans="3:9" ht="12.75">
      <c r="C285" s="33" t="s">
        <v>36</v>
      </c>
      <c r="D285" s="9"/>
      <c r="E285" s="37">
        <f>+C6</f>
        <v>0</v>
      </c>
      <c r="F285" s="9"/>
      <c r="G285" s="9"/>
      <c r="H285" s="9"/>
      <c r="I285" s="36"/>
    </row>
    <row r="288" ht="15.75">
      <c r="A288" s="14" t="s">
        <v>65</v>
      </c>
    </row>
    <row r="290" ht="12.75">
      <c r="B290" s="47" t="s">
        <v>66</v>
      </c>
    </row>
    <row r="291" ht="12.75">
      <c r="B291" s="47" t="s">
        <v>67</v>
      </c>
    </row>
    <row r="292" ht="12.75">
      <c r="B292" s="47" t="s">
        <v>68</v>
      </c>
    </row>
    <row r="294" spans="1:11" ht="11.25" customHeight="1">
      <c r="A294" s="48" t="s">
        <v>49</v>
      </c>
      <c r="B294" s="162" t="s">
        <v>60</v>
      </c>
      <c r="C294" s="162"/>
      <c r="D294" s="162"/>
      <c r="E294" s="162"/>
      <c r="F294" s="162"/>
      <c r="G294" s="48" t="s">
        <v>57</v>
      </c>
      <c r="H294" s="49" t="s">
        <v>61</v>
      </c>
      <c r="I294" s="48" t="s">
        <v>53</v>
      </c>
      <c r="J294" s="57" t="s">
        <v>62</v>
      </c>
      <c r="K294" s="48" t="s">
        <v>51</v>
      </c>
    </row>
    <row r="295" spans="1:11" ht="11.25" customHeight="1">
      <c r="A295" s="50" t="s">
        <v>50</v>
      </c>
      <c r="B295" s="204"/>
      <c r="C295" s="205"/>
      <c r="D295" s="205"/>
      <c r="E295" s="205"/>
      <c r="F295" s="206"/>
      <c r="G295" s="50" t="s">
        <v>58</v>
      </c>
      <c r="H295" s="51"/>
      <c r="I295" s="50" t="s">
        <v>50</v>
      </c>
      <c r="J295" s="51"/>
      <c r="K295" s="50" t="s">
        <v>52</v>
      </c>
    </row>
    <row r="296" spans="1:11" ht="11.25" customHeight="1">
      <c r="A296" s="50"/>
      <c r="B296" s="204"/>
      <c r="C296" s="205"/>
      <c r="D296" s="205"/>
      <c r="E296" s="205"/>
      <c r="F296" s="206"/>
      <c r="G296" s="50" t="s">
        <v>59</v>
      </c>
      <c r="H296" s="51"/>
      <c r="I296" s="50" t="s">
        <v>54</v>
      </c>
      <c r="J296" s="51"/>
      <c r="K296" s="50"/>
    </row>
    <row r="297" spans="1:11" ht="11.25" customHeight="1">
      <c r="A297" s="50"/>
      <c r="B297" s="204"/>
      <c r="C297" s="205"/>
      <c r="D297" s="205"/>
      <c r="E297" s="205"/>
      <c r="F297" s="206"/>
      <c r="G297" s="50"/>
      <c r="H297" s="51"/>
      <c r="I297" s="50" t="s">
        <v>55</v>
      </c>
      <c r="J297" s="51"/>
      <c r="K297" s="50"/>
    </row>
    <row r="298" spans="1:11" ht="11.25" customHeight="1">
      <c r="A298" s="50"/>
      <c r="B298" s="204"/>
      <c r="C298" s="205"/>
      <c r="D298" s="205"/>
      <c r="E298" s="205"/>
      <c r="F298" s="206"/>
      <c r="G298" s="50"/>
      <c r="H298" s="51"/>
      <c r="I298" s="50" t="s">
        <v>49</v>
      </c>
      <c r="J298" s="51"/>
      <c r="K298" s="50"/>
    </row>
    <row r="299" spans="1:11" ht="11.25" customHeight="1">
      <c r="A299" s="50"/>
      <c r="B299" s="207"/>
      <c r="C299" s="208"/>
      <c r="D299" s="208"/>
      <c r="E299" s="208"/>
      <c r="F299" s="209"/>
      <c r="G299" s="52"/>
      <c r="H299" s="53"/>
      <c r="I299" s="52" t="s">
        <v>56</v>
      </c>
      <c r="J299" s="53"/>
      <c r="K299" s="52"/>
    </row>
    <row r="300" spans="1:11" ht="19.5" customHeight="1">
      <c r="A300" s="70"/>
      <c r="B300" s="56" t="s">
        <v>173</v>
      </c>
      <c r="C300" s="5"/>
      <c r="D300" s="5"/>
      <c r="E300" s="5"/>
      <c r="F300" s="5"/>
      <c r="G300" s="117">
        <f>IF(K76&gt;0,K76)</f>
      </c>
      <c r="H300" s="5"/>
      <c r="I300" s="77">
        <f>IF(G300="","",$A$305/$G$311)</f>
      </c>
      <c r="J300" s="83"/>
      <c r="K300" s="73">
        <f aca="true" t="shared" si="0" ref="K300:K310">IF(I300="","",G300*I300)</f>
      </c>
    </row>
    <row r="301" spans="1:11" ht="19.5" customHeight="1">
      <c r="A301" s="71"/>
      <c r="B301" s="58" t="s">
        <v>174</v>
      </c>
      <c r="C301" s="4"/>
      <c r="D301" s="4"/>
      <c r="E301" s="4"/>
      <c r="F301" s="4"/>
      <c r="G301" s="117">
        <f>IF(K87&gt;0,K87)</f>
      </c>
      <c r="H301" s="4"/>
      <c r="I301" s="77">
        <f aca="true" t="shared" si="1" ref="I301:I310">IF(G301="","",$A$305/$G$311)</f>
      </c>
      <c r="J301" s="80"/>
      <c r="K301" s="73">
        <f t="shared" si="0"/>
      </c>
    </row>
    <row r="302" spans="1:11" ht="19.5" customHeight="1">
      <c r="A302" s="71"/>
      <c r="B302" s="56" t="s">
        <v>175</v>
      </c>
      <c r="C302" s="5"/>
      <c r="D302" s="5"/>
      <c r="E302" s="5"/>
      <c r="F302" s="5"/>
      <c r="G302" s="117">
        <f>IF(K104&gt;0,K104)</f>
      </c>
      <c r="H302" s="5"/>
      <c r="I302" s="77">
        <f t="shared" si="1"/>
      </c>
      <c r="J302" s="83"/>
      <c r="K302" s="73">
        <f t="shared" si="0"/>
      </c>
    </row>
    <row r="303" spans="1:11" ht="19.5" customHeight="1">
      <c r="A303" s="71"/>
      <c r="B303" s="58" t="s">
        <v>176</v>
      </c>
      <c r="C303" s="4"/>
      <c r="D303" s="4"/>
      <c r="E303" s="4"/>
      <c r="F303" s="4"/>
      <c r="G303" s="117">
        <f>IF(K115&gt;0,K115)</f>
      </c>
      <c r="H303" s="4"/>
      <c r="I303" s="77">
        <f t="shared" si="1"/>
      </c>
      <c r="J303" s="80"/>
      <c r="K303" s="73">
        <f t="shared" si="0"/>
      </c>
    </row>
    <row r="304" spans="1:11" ht="19.5" customHeight="1">
      <c r="A304" s="71"/>
      <c r="B304" s="56" t="s">
        <v>177</v>
      </c>
      <c r="C304" s="5"/>
      <c r="D304" s="5"/>
      <c r="E304" s="5"/>
      <c r="F304" s="5"/>
      <c r="G304" s="117">
        <f>IF(K130&gt;0,K130)</f>
      </c>
      <c r="H304" s="5"/>
      <c r="I304" s="77">
        <f t="shared" si="1"/>
      </c>
      <c r="J304" s="83"/>
      <c r="K304" s="73">
        <f t="shared" si="0"/>
      </c>
    </row>
    <row r="305" spans="1:11" ht="19.5" customHeight="1">
      <c r="A305" s="78">
        <v>0.3</v>
      </c>
      <c r="B305" s="58" t="s">
        <v>178</v>
      </c>
      <c r="C305" s="4"/>
      <c r="D305" s="4"/>
      <c r="E305" s="4"/>
      <c r="F305" s="4"/>
      <c r="G305" s="117">
        <f>IF(K152&gt;0,K152)</f>
      </c>
      <c r="H305" s="4"/>
      <c r="I305" s="77">
        <f t="shared" si="1"/>
      </c>
      <c r="J305" s="80"/>
      <c r="K305" s="73">
        <f t="shared" si="0"/>
      </c>
    </row>
    <row r="306" spans="1:11" ht="19.5" customHeight="1">
      <c r="A306" s="71"/>
      <c r="B306" s="58" t="s">
        <v>183</v>
      </c>
      <c r="C306" s="4"/>
      <c r="D306" s="4"/>
      <c r="E306" s="4"/>
      <c r="F306" s="4"/>
      <c r="G306" s="117">
        <f>IF(K162&gt;0,K162)</f>
      </c>
      <c r="H306" s="4"/>
      <c r="I306" s="77">
        <f t="shared" si="1"/>
      </c>
      <c r="J306" s="80"/>
      <c r="K306" s="73">
        <f t="shared" si="0"/>
      </c>
    </row>
    <row r="307" spans="1:11" ht="19.5" customHeight="1">
      <c r="A307" s="95"/>
      <c r="B307" s="58" t="s">
        <v>179</v>
      </c>
      <c r="C307" s="4"/>
      <c r="D307" s="4"/>
      <c r="E307" s="4"/>
      <c r="F307" s="4"/>
      <c r="G307" s="117">
        <f>IF(K175&gt;0,K175)</f>
      </c>
      <c r="H307" s="4"/>
      <c r="I307" s="77">
        <f t="shared" si="1"/>
      </c>
      <c r="J307" s="80"/>
      <c r="K307" s="73">
        <f t="shared" si="0"/>
      </c>
    </row>
    <row r="308" spans="1:11" ht="19.5" customHeight="1">
      <c r="A308" s="71"/>
      <c r="B308" s="58" t="s">
        <v>180</v>
      </c>
      <c r="C308" s="4"/>
      <c r="D308" s="4"/>
      <c r="E308" s="4"/>
      <c r="F308" s="4"/>
      <c r="G308" s="117">
        <f>IF(K195&gt;0,K195)</f>
      </c>
      <c r="H308" s="4"/>
      <c r="I308" s="77">
        <f t="shared" si="1"/>
      </c>
      <c r="J308" s="80"/>
      <c r="K308" s="73">
        <f t="shared" si="0"/>
      </c>
    </row>
    <row r="309" spans="1:11" ht="19.5" customHeight="1">
      <c r="A309" s="71"/>
      <c r="B309" s="58" t="s">
        <v>181</v>
      </c>
      <c r="C309" s="4"/>
      <c r="D309" s="4"/>
      <c r="E309" s="4"/>
      <c r="F309" s="4"/>
      <c r="G309" s="117">
        <f>IF(K207&gt;0,K207)</f>
      </c>
      <c r="H309" s="4"/>
      <c r="I309" s="77">
        <f t="shared" si="1"/>
      </c>
      <c r="J309" s="80"/>
      <c r="K309" s="73">
        <f t="shared" si="0"/>
      </c>
    </row>
    <row r="310" spans="1:11" ht="19.5" customHeight="1" thickBot="1">
      <c r="A310" s="72"/>
      <c r="B310" s="58" t="s">
        <v>182</v>
      </c>
      <c r="C310" s="4"/>
      <c r="D310" s="4"/>
      <c r="E310" s="4"/>
      <c r="F310" s="4"/>
      <c r="G310" s="117">
        <f>IF(K219&gt;0,K219)</f>
      </c>
      <c r="H310" s="4"/>
      <c r="I310" s="77">
        <f t="shared" si="1"/>
      </c>
      <c r="J310" s="80"/>
      <c r="K310" s="73">
        <f t="shared" si="0"/>
      </c>
    </row>
    <row r="311" spans="1:11" ht="19.5" customHeight="1" thickBot="1">
      <c r="A311" s="65" t="s">
        <v>159</v>
      </c>
      <c r="B311" s="15"/>
      <c r="C311" s="15"/>
      <c r="D311" s="15"/>
      <c r="E311" s="15"/>
      <c r="F311" s="15"/>
      <c r="G311" s="118">
        <f>COUNT(G300:G310)</f>
        <v>0</v>
      </c>
      <c r="H311" s="96" t="s">
        <v>160</v>
      </c>
      <c r="I311" s="15"/>
      <c r="J311" s="84"/>
      <c r="K311" s="74">
        <f>SUM(K300:K310)</f>
        <v>0</v>
      </c>
    </row>
    <row r="314" ht="12.75">
      <c r="B314" s="46" t="s">
        <v>69</v>
      </c>
    </row>
    <row r="317" spans="1:11" ht="11.25" customHeight="1">
      <c r="A317" s="119" t="s">
        <v>70</v>
      </c>
      <c r="B317" s="162"/>
      <c r="C317" s="147"/>
      <c r="D317" s="148"/>
      <c r="E317" s="148"/>
      <c r="F317" s="148"/>
      <c r="G317" s="149"/>
      <c r="H317" s="119" t="s">
        <v>74</v>
      </c>
      <c r="I317" s="120"/>
      <c r="J317" s="119" t="s">
        <v>73</v>
      </c>
      <c r="K317" s="120"/>
    </row>
    <row r="318" spans="1:11" ht="11.25" customHeight="1" thickBot="1">
      <c r="A318" s="167" t="s">
        <v>71</v>
      </c>
      <c r="B318" s="168"/>
      <c r="C318" s="172"/>
      <c r="D318" s="173"/>
      <c r="E318" s="173"/>
      <c r="F318" s="173"/>
      <c r="G318" s="174"/>
      <c r="H318" s="142" t="s">
        <v>50</v>
      </c>
      <c r="I318" s="143"/>
      <c r="J318" s="142"/>
      <c r="K318" s="143"/>
    </row>
    <row r="319" spans="1:11" ht="19.5" customHeight="1" thickBot="1">
      <c r="A319" s="157">
        <f>SUM(A253+A274+A305)</f>
        <v>1</v>
      </c>
      <c r="B319" s="158"/>
      <c r="C319" s="144" t="s">
        <v>72</v>
      </c>
      <c r="D319" s="145"/>
      <c r="E319" s="145"/>
      <c r="F319" s="145"/>
      <c r="G319" s="146"/>
      <c r="H319" s="159">
        <f>SUM(I251:I310)</f>
        <v>0</v>
      </c>
      <c r="I319" s="160"/>
      <c r="J319" s="140">
        <f>SUM(K257+K280+K311)</f>
        <v>0</v>
      </c>
      <c r="K319" s="141"/>
    </row>
    <row r="326" spans="3:9" ht="12.75">
      <c r="C326" s="20" t="s">
        <v>25</v>
      </c>
      <c r="D326" s="25" t="s">
        <v>30</v>
      </c>
      <c r="E326" s="21" t="s">
        <v>31</v>
      </c>
      <c r="F326" s="22" t="s">
        <v>32</v>
      </c>
      <c r="G326" s="21" t="s">
        <v>33</v>
      </c>
      <c r="H326" s="21" t="s">
        <v>34</v>
      </c>
      <c r="I326" s="22" t="s">
        <v>35</v>
      </c>
    </row>
    <row r="327" spans="3:9" ht="12.75">
      <c r="C327" s="23" t="s">
        <v>29</v>
      </c>
      <c r="D327" s="30" t="s">
        <v>172</v>
      </c>
      <c r="E327" s="24" t="s">
        <v>172</v>
      </c>
      <c r="F327" s="26" t="s">
        <v>172</v>
      </c>
      <c r="G327" s="24" t="s">
        <v>172</v>
      </c>
      <c r="H327" s="24" t="s">
        <v>172</v>
      </c>
      <c r="I327" s="26" t="s">
        <v>172</v>
      </c>
    </row>
    <row r="328" spans="3:9" ht="12.75">
      <c r="C328" s="27"/>
      <c r="D328" s="28" t="s">
        <v>165</v>
      </c>
      <c r="E328" s="27" t="s">
        <v>16</v>
      </c>
      <c r="F328" s="29" t="s">
        <v>15</v>
      </c>
      <c r="G328" s="27" t="s">
        <v>14</v>
      </c>
      <c r="H328" s="27" t="s">
        <v>13</v>
      </c>
      <c r="I328" s="29" t="s">
        <v>11</v>
      </c>
    </row>
    <row r="329" spans="3:9" ht="12.75">
      <c r="C329" s="33" t="s">
        <v>36</v>
      </c>
      <c r="D329" s="9"/>
      <c r="E329" s="114">
        <f>+C6</f>
        <v>0</v>
      </c>
      <c r="F329" s="9"/>
      <c r="G329" s="9"/>
      <c r="H329" s="9"/>
      <c r="I329" s="36"/>
    </row>
    <row r="332" spans="1:7" ht="14.25">
      <c r="A332" s="60" t="s">
        <v>75</v>
      </c>
      <c r="B332" s="46"/>
      <c r="C332" s="46"/>
      <c r="D332" s="46"/>
      <c r="E332" s="46"/>
      <c r="F332" s="59"/>
      <c r="G332" s="4"/>
    </row>
    <row r="334" ht="12.75">
      <c r="A334" s="46" t="s">
        <v>76</v>
      </c>
    </row>
    <row r="336" ht="12.75">
      <c r="A336" s="46" t="s">
        <v>77</v>
      </c>
    </row>
    <row r="337" spans="1:11" ht="17.25" customHeight="1">
      <c r="A337" s="92">
        <v>1</v>
      </c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</row>
    <row r="338" spans="1:11" ht="17.25" customHeight="1">
      <c r="A338" s="85">
        <v>2</v>
      </c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</row>
    <row r="339" spans="1:11" ht="17.25" customHeight="1">
      <c r="A339" s="85">
        <v>3</v>
      </c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</row>
    <row r="340" spans="1:11" ht="17.25" customHeight="1">
      <c r="A340" s="85">
        <v>4</v>
      </c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</row>
    <row r="341" spans="1:11" ht="17.25" customHeight="1">
      <c r="A341" s="85">
        <v>5</v>
      </c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</row>
    <row r="342" spans="1:11" ht="17.25" customHeight="1">
      <c r="A342" s="85">
        <v>6</v>
      </c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</row>
    <row r="343" spans="1:11" ht="17.25" customHeight="1">
      <c r="A343" s="85">
        <v>7</v>
      </c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</row>
    <row r="344" spans="1:11" ht="17.25" customHeight="1">
      <c r="A344" s="85">
        <v>8</v>
      </c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</row>
    <row r="345" spans="1:11" ht="17.25" customHeight="1">
      <c r="A345" s="85">
        <v>9</v>
      </c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</row>
    <row r="346" ht="12.75">
      <c r="A346" s="93"/>
    </row>
    <row r="347" spans="1:8" ht="12.75">
      <c r="A347" s="46" t="s">
        <v>91</v>
      </c>
      <c r="H347" s="47" t="s">
        <v>92</v>
      </c>
    </row>
    <row r="348" spans="1:8" ht="12.75">
      <c r="A348" s="46"/>
      <c r="H348" s="61"/>
    </row>
    <row r="349" spans="1:11" ht="17.25" customHeight="1">
      <c r="A349" s="61"/>
      <c r="B349" s="61"/>
      <c r="C349" s="61"/>
      <c r="D349" s="61"/>
      <c r="K349" s="112" t="s">
        <v>78</v>
      </c>
    </row>
    <row r="350" spans="1:11" ht="17.25" customHeight="1">
      <c r="A350" s="54">
        <v>1</v>
      </c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</row>
    <row r="351" spans="1:11" ht="17.25" customHeight="1">
      <c r="A351" s="85">
        <v>2</v>
      </c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</row>
    <row r="352" spans="1:11" ht="17.25" customHeight="1">
      <c r="A352" s="85">
        <v>3</v>
      </c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</row>
    <row r="353" spans="1:11" ht="17.25" customHeight="1">
      <c r="A353" s="85">
        <v>4</v>
      </c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</row>
    <row r="354" spans="1:11" ht="17.25" customHeight="1">
      <c r="A354" s="85">
        <v>5</v>
      </c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</row>
    <row r="355" spans="1:11" ht="17.25" customHeight="1">
      <c r="A355" s="85">
        <v>6</v>
      </c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</row>
    <row r="356" ht="12.75"/>
    <row r="357" spans="1:6" ht="12.75">
      <c r="A357" s="62" t="s">
        <v>79</v>
      </c>
      <c r="B357" s="63"/>
      <c r="C357" s="63"/>
      <c r="D357" s="63"/>
      <c r="E357" s="63"/>
      <c r="F357" s="63"/>
    </row>
    <row r="359" spans="1:4" ht="12.75">
      <c r="A359" s="46" t="s">
        <v>80</v>
      </c>
      <c r="D359" s="1" t="s">
        <v>81</v>
      </c>
    </row>
    <row r="361" ht="16.5" customHeight="1">
      <c r="B361" s="1" t="s">
        <v>82</v>
      </c>
    </row>
    <row r="362" ht="16.5" customHeight="1">
      <c r="B362" s="1" t="s">
        <v>83</v>
      </c>
    </row>
    <row r="363" ht="12.75"/>
    <row r="364" spans="1:11" ht="17.25" customHeight="1">
      <c r="A364" s="94" t="s">
        <v>38</v>
      </c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</row>
    <row r="365" spans="1:11" ht="17.25" customHeight="1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</row>
    <row r="368" spans="6:11" ht="12.75">
      <c r="F368" s="6"/>
      <c r="G368" s="4"/>
      <c r="H368" s="4"/>
      <c r="I368" s="4"/>
      <c r="J368" s="80"/>
      <c r="K368" s="4"/>
    </row>
    <row r="369" spans="7:11" ht="12.75">
      <c r="G369" s="1" t="s">
        <v>84</v>
      </c>
      <c r="K369" s="1" t="s">
        <v>85</v>
      </c>
    </row>
    <row r="370" spans="1:4" ht="12.75">
      <c r="A370" s="1" t="s">
        <v>86</v>
      </c>
      <c r="C370" s="64" t="s">
        <v>87</v>
      </c>
      <c r="D370" s="64" t="s">
        <v>88</v>
      </c>
    </row>
    <row r="371" ht="12.75"/>
    <row r="372" spans="1:11" ht="12.75">
      <c r="A372" s="1" t="s">
        <v>90</v>
      </c>
      <c r="D372" s="139"/>
      <c r="E372" s="139"/>
      <c r="G372" s="4"/>
      <c r="H372" s="4"/>
      <c r="I372" s="4"/>
      <c r="J372" s="80"/>
      <c r="K372" s="4"/>
    </row>
    <row r="373" spans="7:11" ht="12.75">
      <c r="G373" s="1" t="s">
        <v>89</v>
      </c>
      <c r="K373" s="1" t="s">
        <v>85</v>
      </c>
    </row>
  </sheetData>
  <sheetProtection password="E614" sheet="1" objects="1" scenarios="1"/>
  <protectedRanges>
    <protectedRange sqref="K37:K39" name="Range83"/>
    <protectedRange sqref="C41:J43" name="Range63"/>
    <protectedRange sqref="C33:J35" name="Range61"/>
    <protectedRange sqref="D372:E372" name="Range56"/>
    <protectedRange sqref="A365:K365" name="Range54"/>
    <protectedRange sqref="A361:A362" name="Range52"/>
    <protectedRange sqref="C349" name="Range50"/>
    <protectedRange sqref="B337:K345" name="Range48"/>
    <protectedRange sqref="A307 A305" name="Range46"/>
    <protectedRange sqref="A253" name="Range44"/>
    <protectedRange sqref="J214:K218" name="Range34"/>
    <protectedRange sqref="J202:K206" name="Range32"/>
    <protectedRange sqref="J190:K194" name="Range30"/>
    <protectedRange sqref="J169:K174" name="Range28"/>
    <protectedRange sqref="J159:K161" name="Range26"/>
    <protectedRange sqref="J148:K151" name="Range24"/>
    <protectedRange sqref="J122:K129" name="Range22"/>
    <protectedRange sqref="J111:K114" name="Range20"/>
    <protectedRange sqref="J100:K103" name="Range18"/>
    <protectedRange sqref="J83:K86" name="Range16"/>
    <protectedRange sqref="J72:K75" name="Range14"/>
    <protectedRange sqref="J41:K41" name="Range11"/>
    <protectedRange sqref="J33:K33" name="Range9"/>
    <protectedRange sqref="C37:I39" name="Range7"/>
    <protectedRange sqref="B13:K13" name="Range5"/>
    <protectedRange sqref="C11:F12" name="Range3"/>
    <protectedRange sqref="D8:F9" name="Range2"/>
    <protectedRange sqref="H7:H11" name="Range4"/>
    <protectedRange sqref="C33:I35" name="Range6"/>
    <protectedRange sqref="C41:I43" name="Range8"/>
    <protectedRange sqref="J37:K37" name="Range10"/>
    <protectedRange sqref="C54:K63" name="Range12"/>
    <protectedRange sqref="C65:K67" name="Range13"/>
    <protectedRange sqref="C77:K79" name="Range15"/>
    <protectedRange sqref="C88:K90" name="Range17"/>
    <protectedRange sqref="C105:K107" name="Range19"/>
    <protectedRange sqref="C116:K118" name="Range21"/>
    <protectedRange sqref="C131:K133" name="Range23"/>
    <protectedRange sqref="C153:K155" name="Range25"/>
    <protectedRange sqref="C163:K165" name="Range27"/>
    <protectedRange sqref="C176:K178" name="Range29"/>
    <protectedRange sqref="C196:K198" name="Range31"/>
    <protectedRange sqref="C208:K210" name="Range33"/>
    <protectedRange sqref="C220:K222" name="Range35"/>
    <protectedRange sqref="A274" name="Range45"/>
    <protectedRange sqref="G332" name="Range47"/>
    <protectedRange sqref="A349" name="Range49"/>
    <protectedRange sqref="B350:K355" name="Range51"/>
    <protectedRange sqref="B364:K364" name="Range53"/>
    <protectedRange sqref="C370:D370" name="Range55"/>
    <protectedRange sqref="I11:K11" name="Range57"/>
    <protectedRange sqref="C6:F7" name="Range1"/>
    <protectedRange sqref="C37:J39" name="Range62"/>
    <protectedRange sqref="K33:K35" name="Range82"/>
    <protectedRange sqref="K41:K43" name="Range84"/>
  </protectedRanges>
  <mergeCells count="150">
    <mergeCell ref="E212:K212"/>
    <mergeCell ref="B246:F250"/>
    <mergeCell ref="B265:F269"/>
    <mergeCell ref="B295:F299"/>
    <mergeCell ref="G273:K273"/>
    <mergeCell ref="G275:K275"/>
    <mergeCell ref="G277:K277"/>
    <mergeCell ref="B270:B271"/>
    <mergeCell ref="B272:B273"/>
    <mergeCell ref="B274:B275"/>
    <mergeCell ref="E167:K167"/>
    <mergeCell ref="E188:K188"/>
    <mergeCell ref="E200:K200"/>
    <mergeCell ref="B168:I168"/>
    <mergeCell ref="B189:I189"/>
    <mergeCell ref="C163:K165"/>
    <mergeCell ref="C176:K178"/>
    <mergeCell ref="C196:K198"/>
    <mergeCell ref="B176:B178"/>
    <mergeCell ref="B71:I71"/>
    <mergeCell ref="B82:I82"/>
    <mergeCell ref="B99:I99"/>
    <mergeCell ref="B77:B79"/>
    <mergeCell ref="B88:B90"/>
    <mergeCell ref="E157:K157"/>
    <mergeCell ref="B337:K337"/>
    <mergeCell ref="B338:K338"/>
    <mergeCell ref="B339:K339"/>
    <mergeCell ref="B340:K340"/>
    <mergeCell ref="A365:K365"/>
    <mergeCell ref="B353:K353"/>
    <mergeCell ref="B354:K354"/>
    <mergeCell ref="B355:K355"/>
    <mergeCell ref="B364:K364"/>
    <mergeCell ref="B352:K352"/>
    <mergeCell ref="B343:K343"/>
    <mergeCell ref="B344:K344"/>
    <mergeCell ref="B345:K345"/>
    <mergeCell ref="B341:K341"/>
    <mergeCell ref="B342:K342"/>
    <mergeCell ref="B350:K350"/>
    <mergeCell ref="B351:K351"/>
    <mergeCell ref="B153:B155"/>
    <mergeCell ref="B158:I158"/>
    <mergeCell ref="B251:B252"/>
    <mergeCell ref="B208:B210"/>
    <mergeCell ref="B220:B222"/>
    <mergeCell ref="A231:K231"/>
    <mergeCell ref="A232:K232"/>
    <mergeCell ref="A233:K233"/>
    <mergeCell ref="C251:F252"/>
    <mergeCell ref="C208:K210"/>
    <mergeCell ref="B65:B67"/>
    <mergeCell ref="B58:B59"/>
    <mergeCell ref="B60:B61"/>
    <mergeCell ref="B62:B63"/>
    <mergeCell ref="C11:F11"/>
    <mergeCell ref="C12:F12"/>
    <mergeCell ref="B41:B43"/>
    <mergeCell ref="C54:J55"/>
    <mergeCell ref="I13:K13"/>
    <mergeCell ref="E52:K52"/>
    <mergeCell ref="C37:J39"/>
    <mergeCell ref="K41:K43"/>
    <mergeCell ref="C41:J43"/>
    <mergeCell ref="B33:B35"/>
    <mergeCell ref="E31:K31"/>
    <mergeCell ref="C33:J35"/>
    <mergeCell ref="K33:K35"/>
    <mergeCell ref="B37:B39"/>
    <mergeCell ref="K37:K39"/>
    <mergeCell ref="C153:K155"/>
    <mergeCell ref="C131:K133"/>
    <mergeCell ref="C116:K118"/>
    <mergeCell ref="C65:K67"/>
    <mergeCell ref="C77:K79"/>
    <mergeCell ref="C88:K90"/>
    <mergeCell ref="E146:K146"/>
    <mergeCell ref="E70:K70"/>
    <mergeCell ref="E81:K81"/>
    <mergeCell ref="E98:K98"/>
    <mergeCell ref="B56:B57"/>
    <mergeCell ref="B147:I147"/>
    <mergeCell ref="B105:B107"/>
    <mergeCell ref="B116:B118"/>
    <mergeCell ref="B131:B133"/>
    <mergeCell ref="C105:K107"/>
    <mergeCell ref="B110:I110"/>
    <mergeCell ref="B121:I121"/>
    <mergeCell ref="E120:K120"/>
    <mergeCell ref="E109:K109"/>
    <mergeCell ref="A1:K1"/>
    <mergeCell ref="B32:I32"/>
    <mergeCell ref="B19:H19"/>
    <mergeCell ref="A3:K3"/>
    <mergeCell ref="A2:K2"/>
    <mergeCell ref="C6:F6"/>
    <mergeCell ref="C7:F7"/>
    <mergeCell ref="D8:F8"/>
    <mergeCell ref="D9:F9"/>
    <mergeCell ref="I11:K11"/>
    <mergeCell ref="A317:B317"/>
    <mergeCell ref="A318:B318"/>
    <mergeCell ref="B213:I213"/>
    <mergeCell ref="B276:B277"/>
    <mergeCell ref="C220:K222"/>
    <mergeCell ref="B253:B254"/>
    <mergeCell ref="B255:B256"/>
    <mergeCell ref="G252:K252"/>
    <mergeCell ref="C255:F256"/>
    <mergeCell ref="C318:G318"/>
    <mergeCell ref="A234:K234"/>
    <mergeCell ref="B245:F245"/>
    <mergeCell ref="B264:F264"/>
    <mergeCell ref="B294:F294"/>
    <mergeCell ref="C253:F254"/>
    <mergeCell ref="B278:B279"/>
    <mergeCell ref="G271:K271"/>
    <mergeCell ref="G254:K254"/>
    <mergeCell ref="G256:K256"/>
    <mergeCell ref="B53:I53"/>
    <mergeCell ref="B54:B55"/>
    <mergeCell ref="K56:K57"/>
    <mergeCell ref="K58:K59"/>
    <mergeCell ref="C58:J59"/>
    <mergeCell ref="A319:B319"/>
    <mergeCell ref="H319:I319"/>
    <mergeCell ref="C270:F271"/>
    <mergeCell ref="H317:I317"/>
    <mergeCell ref="H318:I318"/>
    <mergeCell ref="D372:E372"/>
    <mergeCell ref="J319:K319"/>
    <mergeCell ref="J318:K318"/>
    <mergeCell ref="C319:G319"/>
    <mergeCell ref="C317:G317"/>
    <mergeCell ref="K54:K55"/>
    <mergeCell ref="C272:F273"/>
    <mergeCell ref="C274:F275"/>
    <mergeCell ref="C276:F277"/>
    <mergeCell ref="C278:F279"/>
    <mergeCell ref="J317:K317"/>
    <mergeCell ref="B201:I201"/>
    <mergeCell ref="K60:K61"/>
    <mergeCell ref="C56:J57"/>
    <mergeCell ref="K62:K63"/>
    <mergeCell ref="C60:J61"/>
    <mergeCell ref="C62:J63"/>
    <mergeCell ref="G279:K279"/>
    <mergeCell ref="B196:B198"/>
    <mergeCell ref="B163:B165"/>
  </mergeCells>
  <printOptions/>
  <pageMargins left="0.32" right="0.36" top="0.47" bottom="0.51" header="0.29" footer="0.5"/>
  <pageSetup horizontalDpi="300" verticalDpi="300" orientation="portrait" r:id="rId2"/>
  <headerFooter alignWithMargins="0">
    <oddFooter>&amp;CPage &amp;P of &amp;N</oddFooter>
  </headerFooter>
  <rowBreaks count="7" manualBreakCount="7">
    <brk id="45" max="10" man="1"/>
    <brk id="92" max="10" man="1"/>
    <brk id="140" max="10" man="1"/>
    <brk id="182" max="10" man="1"/>
    <brk id="230" max="10" man="1"/>
    <brk id="281" max="10" man="1"/>
    <brk id="325" max="10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Southern</dc:creator>
  <cp:keywords/>
  <dc:description/>
  <cp:lastModifiedBy>Southern</cp:lastModifiedBy>
  <cp:lastPrinted>2004-06-09T17:43:16Z</cp:lastPrinted>
  <dcterms:created xsi:type="dcterms:W3CDTF">2004-05-12T18:10:06Z</dcterms:created>
  <dcterms:modified xsi:type="dcterms:W3CDTF">2009-07-27T18:32:37Z</dcterms:modified>
  <cp:category/>
  <cp:version/>
  <cp:contentType/>
  <cp:contentStatus/>
</cp:coreProperties>
</file>